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guillermoguerrero/Documents/buscandcryptodinero/Excel/"/>
    </mc:Choice>
  </mc:AlternateContent>
  <xr:revisionPtr revIDLastSave="0" documentId="13_ncr:1_{EF79271D-95C7-1A47-A822-D47122774776}" xr6:coauthVersionLast="45" xr6:coauthVersionMax="45" xr10:uidLastSave="{00000000-0000-0000-0000-000000000000}"/>
  <bookViews>
    <workbookView xWindow="0" yWindow="1580" windowWidth="28800" windowHeight="15540" tabRatio="500" xr2:uid="{00000000-000D-0000-FFFF-FFFF00000000}"/>
  </bookViews>
  <sheets>
    <sheet name="KUAILIAN" sheetId="34" r:id="rId1"/>
  </sheet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35" i="34" l="1"/>
  <c r="AB35" i="34"/>
  <c r="J90" i="34" l="1"/>
  <c r="J89" i="34"/>
  <c r="J88" i="34"/>
  <c r="J87" i="34"/>
  <c r="J86" i="34"/>
  <c r="J85" i="34"/>
  <c r="J84" i="34"/>
  <c r="J83" i="34"/>
  <c r="J82" i="34"/>
  <c r="J81" i="34"/>
  <c r="J80" i="34"/>
  <c r="J79" i="34"/>
  <c r="J78" i="34"/>
  <c r="J77" i="34"/>
  <c r="J76" i="34"/>
  <c r="J75" i="34"/>
  <c r="J74" i="34"/>
  <c r="J73" i="34"/>
  <c r="J72" i="34"/>
  <c r="J71" i="34"/>
  <c r="J70" i="34"/>
  <c r="J69" i="34"/>
  <c r="J68" i="34"/>
  <c r="J67" i="34"/>
  <c r="J66" i="34"/>
  <c r="J65" i="34"/>
  <c r="J64" i="34"/>
  <c r="J63" i="34"/>
  <c r="J62" i="34"/>
  <c r="J61" i="34"/>
  <c r="J60" i="34"/>
  <c r="J59" i="34"/>
  <c r="J58" i="34"/>
  <c r="J57" i="34"/>
  <c r="J56" i="34"/>
  <c r="J55" i="34"/>
  <c r="J54" i="34"/>
  <c r="J53" i="34"/>
  <c r="J52" i="34"/>
  <c r="J51" i="34"/>
  <c r="J50" i="34"/>
  <c r="J49" i="34"/>
  <c r="J48" i="34"/>
  <c r="J47" i="34"/>
  <c r="J46" i="34"/>
  <c r="J45" i="34"/>
  <c r="J44" i="34"/>
  <c r="J43" i="34"/>
  <c r="J42" i="34"/>
  <c r="J41" i="34"/>
  <c r="J40" i="34"/>
  <c r="J39" i="34"/>
  <c r="J38" i="34"/>
  <c r="J37" i="34"/>
  <c r="J36" i="34"/>
  <c r="J35" i="34"/>
  <c r="J34" i="34"/>
  <c r="J33" i="34"/>
  <c r="J32" i="34"/>
  <c r="J31" i="34"/>
  <c r="X30" i="34" l="1"/>
  <c r="X23" i="34"/>
  <c r="AB30" i="34"/>
  <c r="AC30" i="34" s="1"/>
  <c r="AB23" i="34"/>
  <c r="AC23" i="34" s="1"/>
  <c r="AE30" i="34" l="1"/>
  <c r="AB16" i="34"/>
  <c r="X9" i="34"/>
  <c r="X16" i="34"/>
  <c r="L11" i="34"/>
  <c r="L12" i="34" s="1"/>
  <c r="L13" i="34" s="1"/>
  <c r="L14" i="34" s="1"/>
  <c r="L15" i="34" s="1"/>
  <c r="L16" i="34" s="1"/>
  <c r="L17" i="34" s="1"/>
  <c r="L18" i="34" s="1"/>
  <c r="L19" i="34" s="1"/>
  <c r="L20" i="34" s="1"/>
  <c r="L21" i="34" s="1"/>
  <c r="L22" i="34" s="1"/>
  <c r="L23" i="34" s="1"/>
  <c r="L24" i="34" s="1"/>
  <c r="L25" i="34" s="1"/>
  <c r="L26" i="34" s="1"/>
  <c r="L27" i="34" s="1"/>
  <c r="L28" i="34" s="1"/>
  <c r="L29" i="34" s="1"/>
  <c r="L30" i="34" s="1"/>
  <c r="L31" i="34" s="1"/>
  <c r="L32" i="34" s="1"/>
  <c r="L33" i="34" s="1"/>
  <c r="L34" i="34" s="1"/>
  <c r="L35" i="34" s="1"/>
  <c r="L36" i="34" s="1"/>
  <c r="L37" i="34" s="1"/>
  <c r="L38" i="34" s="1"/>
  <c r="L39" i="34" s="1"/>
  <c r="R12" i="34"/>
  <c r="R13" i="34" s="1"/>
  <c r="R14" i="34" s="1"/>
  <c r="R15" i="34" s="1"/>
  <c r="R16" i="34" s="1"/>
  <c r="R17" i="34" s="1"/>
  <c r="R18" i="34" s="1"/>
  <c r="R19" i="34" s="1"/>
  <c r="R20" i="34" s="1"/>
  <c r="R21" i="34" s="1"/>
  <c r="R22" i="34" s="1"/>
  <c r="R23" i="34" s="1"/>
  <c r="R24" i="34" s="1"/>
  <c r="R25" i="34" s="1"/>
  <c r="R26" i="34" s="1"/>
  <c r="R27" i="34" s="1"/>
  <c r="R28" i="34" s="1"/>
  <c r="R29" i="34" s="1"/>
  <c r="R30" i="34" s="1"/>
  <c r="R31" i="34" s="1"/>
  <c r="R32" i="34" s="1"/>
  <c r="R33" i="34" s="1"/>
  <c r="R34" i="34" s="1"/>
  <c r="R35" i="34" s="1"/>
  <c r="R36" i="34" s="1"/>
  <c r="R37" i="34" s="1"/>
  <c r="R38" i="34" s="1"/>
  <c r="R39" i="34" s="1"/>
  <c r="R40" i="34" s="1"/>
  <c r="R11" i="34"/>
  <c r="S11" i="34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S24" i="34" s="1"/>
  <c r="S25" i="34" s="1"/>
  <c r="S26" i="34" s="1"/>
  <c r="S27" i="34" s="1"/>
  <c r="S28" i="34" s="1"/>
  <c r="S29" i="34" s="1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S47" i="34" s="1"/>
  <c r="S48" i="34" s="1"/>
  <c r="S49" i="34" s="1"/>
  <c r="S50" i="34" s="1"/>
  <c r="S51" i="34" s="1"/>
  <c r="S52" i="34" s="1"/>
  <c r="S53" i="34" s="1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S70" i="34" s="1"/>
  <c r="S71" i="34" s="1"/>
  <c r="S72" i="34" s="1"/>
  <c r="S73" i="34" s="1"/>
  <c r="S74" i="34" s="1"/>
  <c r="S75" i="34" s="1"/>
  <c r="S76" i="34" s="1"/>
  <c r="S77" i="34" s="1"/>
  <c r="S78" i="34" s="1"/>
  <c r="S79" i="34" s="1"/>
  <c r="S80" i="34" s="1"/>
  <c r="S81" i="34" s="1"/>
  <c r="S82" i="34" s="1"/>
  <c r="S83" i="34" s="1"/>
  <c r="S84" i="34" s="1"/>
  <c r="S85" i="34" s="1"/>
  <c r="S86" i="34" s="1"/>
  <c r="S87" i="34" s="1"/>
  <c r="S88" i="34" s="1"/>
  <c r="S89" i="34" s="1"/>
  <c r="S90" i="34" s="1"/>
  <c r="S91" i="34" s="1"/>
  <c r="S92" i="34" s="1"/>
  <c r="S93" i="34" s="1"/>
  <c r="S94" i="34" s="1"/>
  <c r="S95" i="34" s="1"/>
  <c r="S96" i="34" s="1"/>
  <c r="S97" i="34" s="1"/>
  <c r="S98" i="34" s="1"/>
  <c r="S99" i="34" s="1"/>
  <c r="S100" i="34" s="1"/>
  <c r="S101" i="34" s="1"/>
  <c r="S102" i="34" s="1"/>
  <c r="S103" i="34" s="1"/>
  <c r="S104" i="34" s="1"/>
  <c r="S105" i="34" s="1"/>
  <c r="S106" i="34" s="1"/>
  <c r="S107" i="34" s="1"/>
  <c r="S108" i="34" s="1"/>
  <c r="S109" i="34" s="1"/>
  <c r="S110" i="34" s="1"/>
  <c r="S111" i="34" s="1"/>
  <c r="S112" i="34" s="1"/>
  <c r="S113" i="34" s="1"/>
  <c r="S114" i="34" s="1"/>
  <c r="S115" i="34" s="1"/>
  <c r="S116" i="34" s="1"/>
  <c r="S117" i="34" s="1"/>
  <c r="S118" i="34" s="1"/>
  <c r="S119" i="34" s="1"/>
  <c r="S120" i="34" s="1"/>
  <c r="S121" i="34" s="1"/>
  <c r="S122" i="34" s="1"/>
  <c r="S123" i="34" s="1"/>
  <c r="S124" i="34" s="1"/>
  <c r="S125" i="34" s="1"/>
  <c r="S126" i="34" s="1"/>
  <c r="S127" i="34" s="1"/>
  <c r="S128" i="34" s="1"/>
  <c r="S129" i="34" s="1"/>
  <c r="S130" i="34" s="1"/>
  <c r="S131" i="34" s="1"/>
  <c r="S132" i="34" s="1"/>
  <c r="S133" i="34" s="1"/>
  <c r="S134" i="34" s="1"/>
  <c r="S135" i="34" s="1"/>
  <c r="S136" i="34" s="1"/>
  <c r="S137" i="34" s="1"/>
  <c r="S138" i="34" s="1"/>
  <c r="S139" i="34" s="1"/>
  <c r="S140" i="34" s="1"/>
  <c r="S141" i="34" s="1"/>
  <c r="S142" i="34" s="1"/>
  <c r="S143" i="34" s="1"/>
  <c r="S144" i="34" s="1"/>
  <c r="S145" i="34" s="1"/>
  <c r="S146" i="34" s="1"/>
  <c r="S147" i="34" s="1"/>
  <c r="S148" i="34" s="1"/>
  <c r="S149" i="34" s="1"/>
  <c r="S150" i="34" s="1"/>
  <c r="S151" i="34" s="1"/>
  <c r="S152" i="34" s="1"/>
  <c r="S153" i="34" s="1"/>
  <c r="S154" i="34" s="1"/>
  <c r="S155" i="34" s="1"/>
  <c r="S156" i="34" s="1"/>
  <c r="S157" i="34" s="1"/>
  <c r="S158" i="34" s="1"/>
  <c r="S159" i="34" s="1"/>
  <c r="S160" i="34" s="1"/>
  <c r="S161" i="34" s="1"/>
  <c r="S162" i="34" s="1"/>
  <c r="S163" i="34" s="1"/>
  <c r="S164" i="34" s="1"/>
  <c r="S165" i="34" s="1"/>
  <c r="S166" i="34" s="1"/>
  <c r="S167" i="34" s="1"/>
  <c r="S168" i="34" s="1"/>
  <c r="S169" i="34" s="1"/>
  <c r="S170" i="34" s="1"/>
  <c r="S171" i="34" s="1"/>
  <c r="S172" i="34" s="1"/>
  <c r="S173" i="34" s="1"/>
  <c r="S174" i="34" s="1"/>
  <c r="S175" i="34" s="1"/>
  <c r="S176" i="34" s="1"/>
  <c r="S177" i="34" s="1"/>
  <c r="S178" i="34" s="1"/>
  <c r="S179" i="34" s="1"/>
  <c r="S180" i="34" s="1"/>
  <c r="S181" i="34" s="1"/>
  <c r="S182" i="34" s="1"/>
  <c r="S183" i="34" s="1"/>
  <c r="S184" i="34" s="1"/>
  <c r="S185" i="34" s="1"/>
  <c r="S186" i="34" s="1"/>
  <c r="S187" i="34" s="1"/>
  <c r="AE16" i="34" l="1"/>
  <c r="D5" i="34"/>
  <c r="A6" i="34" l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137" i="34" s="1"/>
  <c r="A138" i="34" s="1"/>
  <c r="A139" i="34" s="1"/>
  <c r="A140" i="34" s="1"/>
  <c r="A141" i="34" s="1"/>
  <c r="A142" i="34" s="1"/>
  <c r="A143" i="34" s="1"/>
  <c r="A144" i="34" s="1"/>
  <c r="A145" i="34" s="1"/>
  <c r="A146" i="34" s="1"/>
  <c r="A147" i="34" s="1"/>
  <c r="A148" i="34" s="1"/>
  <c r="A149" i="34" s="1"/>
  <c r="A150" i="34" s="1"/>
  <c r="A151" i="34" s="1"/>
  <c r="A152" i="34" s="1"/>
  <c r="A153" i="34" s="1"/>
  <c r="A154" i="34" s="1"/>
  <c r="A155" i="34" s="1"/>
  <c r="A156" i="34" s="1"/>
  <c r="A157" i="34" s="1"/>
  <c r="A158" i="34" s="1"/>
  <c r="A159" i="34" s="1"/>
  <c r="A160" i="34" s="1"/>
  <c r="A161" i="34" s="1"/>
  <c r="A162" i="34" s="1"/>
  <c r="A163" i="34" s="1"/>
  <c r="A164" i="34" s="1"/>
  <c r="A165" i="34" s="1"/>
  <c r="A166" i="34" s="1"/>
  <c r="A167" i="34" s="1"/>
  <c r="A168" i="34" s="1"/>
  <c r="A169" i="34" s="1"/>
  <c r="A170" i="34" s="1"/>
  <c r="A171" i="34" s="1"/>
  <c r="A172" i="34" s="1"/>
  <c r="A173" i="34" s="1"/>
  <c r="A174" i="34" s="1"/>
  <c r="A175" i="34" s="1"/>
  <c r="A176" i="34" s="1"/>
  <c r="A177" i="34" s="1"/>
  <c r="A178" i="34" s="1"/>
  <c r="A179" i="34" s="1"/>
  <c r="A180" i="34" s="1"/>
  <c r="A181" i="34" s="1"/>
  <c r="A182" i="34" s="1"/>
  <c r="A183" i="34" s="1"/>
  <c r="A184" i="34" s="1"/>
  <c r="A185" i="34" s="1"/>
  <c r="A186" i="34" s="1"/>
  <c r="A187" i="34" s="1"/>
  <c r="A188" i="34" s="1"/>
  <c r="A189" i="34" s="1"/>
  <c r="A190" i="34" s="1"/>
  <c r="A191" i="34" s="1"/>
  <c r="A192" i="34" s="1"/>
  <c r="A193" i="34" s="1"/>
  <c r="A194" i="34" s="1"/>
  <c r="A195" i="34" s="1"/>
  <c r="A196" i="34" s="1"/>
  <c r="A197" i="34" s="1"/>
  <c r="A198" i="34" s="1"/>
  <c r="A199" i="34" s="1"/>
  <c r="A200" i="34" s="1"/>
  <c r="A201" i="34" s="1"/>
  <c r="A202" i="34" s="1"/>
  <c r="A203" i="34" s="1"/>
  <c r="A204" i="34" s="1"/>
  <c r="A205" i="34" s="1"/>
  <c r="A206" i="34" s="1"/>
  <c r="A207" i="34" s="1"/>
  <c r="A208" i="34" s="1"/>
  <c r="A209" i="34" s="1"/>
  <c r="A210" i="34" s="1"/>
  <c r="A211" i="34" s="1"/>
  <c r="A212" i="34" s="1"/>
  <c r="A213" i="34" s="1"/>
  <c r="A214" i="34" s="1"/>
  <c r="A215" i="34" s="1"/>
  <c r="A216" i="34" s="1"/>
  <c r="A217" i="34" s="1"/>
  <c r="A218" i="34" s="1"/>
  <c r="A219" i="34" s="1"/>
  <c r="A220" i="34" s="1"/>
  <c r="A221" i="34" s="1"/>
  <c r="A222" i="34" s="1"/>
  <c r="A223" i="34" s="1"/>
  <c r="A224" i="34" s="1"/>
  <c r="A225" i="34" s="1"/>
  <c r="A226" i="34" s="1"/>
  <c r="A227" i="34" s="1"/>
  <c r="A228" i="34" s="1"/>
  <c r="A229" i="34" s="1"/>
  <c r="A230" i="34" s="1"/>
  <c r="A231" i="34" s="1"/>
  <c r="A232" i="34" s="1"/>
  <c r="A233" i="34" s="1"/>
  <c r="A234" i="34" s="1"/>
  <c r="A235" i="34" s="1"/>
  <c r="A236" i="34" s="1"/>
  <c r="A237" i="34" s="1"/>
  <c r="A238" i="34" s="1"/>
  <c r="A239" i="34" s="1"/>
  <c r="A240" i="34" s="1"/>
  <c r="A241" i="34" s="1"/>
  <c r="A242" i="34" s="1"/>
  <c r="A243" i="34" s="1"/>
  <c r="A244" i="34" s="1"/>
  <c r="A245" i="34" s="1"/>
  <c r="A246" i="34" s="1"/>
  <c r="A247" i="34" s="1"/>
  <c r="A248" i="34" s="1"/>
  <c r="A249" i="34" s="1"/>
  <c r="A250" i="34" s="1"/>
  <c r="A251" i="34" s="1"/>
  <c r="A252" i="34" s="1"/>
  <c r="A253" i="34" s="1"/>
  <c r="A254" i="34" s="1"/>
  <c r="A255" i="34" s="1"/>
  <c r="A256" i="34" s="1"/>
  <c r="A257" i="34" s="1"/>
  <c r="A258" i="34" s="1"/>
  <c r="A259" i="34" s="1"/>
  <c r="A260" i="34" s="1"/>
  <c r="A261" i="34" s="1"/>
  <c r="A262" i="34" s="1"/>
  <c r="A263" i="34" s="1"/>
  <c r="A264" i="34" s="1"/>
  <c r="A265" i="34" s="1"/>
  <c r="A266" i="34" s="1"/>
  <c r="A267" i="34" s="1"/>
  <c r="A268" i="34" s="1"/>
  <c r="A269" i="34" s="1"/>
  <c r="A270" i="34" s="1"/>
  <c r="A271" i="34" s="1"/>
  <c r="A272" i="34" s="1"/>
  <c r="A273" i="34" s="1"/>
  <c r="A274" i="34" s="1"/>
  <c r="A275" i="34" s="1"/>
  <c r="A276" i="34" s="1"/>
  <c r="A277" i="34" s="1"/>
  <c r="A278" i="34" s="1"/>
  <c r="A279" i="34" s="1"/>
  <c r="A280" i="34" s="1"/>
  <c r="A281" i="34" s="1"/>
  <c r="A282" i="34" s="1"/>
  <c r="A283" i="34" s="1"/>
  <c r="A284" i="34" s="1"/>
  <c r="A285" i="34" s="1"/>
  <c r="A286" i="34" s="1"/>
  <c r="A287" i="34" s="1"/>
  <c r="A288" i="34" s="1"/>
  <c r="A289" i="34" s="1"/>
  <c r="A290" i="34" s="1"/>
  <c r="A291" i="34" s="1"/>
  <c r="A292" i="34" s="1"/>
  <c r="A293" i="34" s="1"/>
  <c r="A294" i="34" s="1"/>
  <c r="A295" i="34" s="1"/>
  <c r="A296" i="34" s="1"/>
  <c r="A297" i="34" s="1"/>
  <c r="A298" i="34" s="1"/>
  <c r="A299" i="34" s="1"/>
  <c r="A300" i="34" s="1"/>
  <c r="A301" i="34" s="1"/>
  <c r="A302" i="34" s="1"/>
  <c r="A303" i="34" s="1"/>
  <c r="A304" i="34" s="1"/>
  <c r="A305" i="34" s="1"/>
  <c r="A306" i="34" s="1"/>
  <c r="A307" i="34" s="1"/>
  <c r="A308" i="34" s="1"/>
  <c r="A309" i="34" s="1"/>
  <c r="A310" i="34" s="1"/>
  <c r="A311" i="34" s="1"/>
  <c r="A312" i="34" s="1"/>
  <c r="A313" i="34" s="1"/>
  <c r="A314" i="34" s="1"/>
  <c r="A315" i="34" s="1"/>
  <c r="A316" i="34" s="1"/>
  <c r="A317" i="34" s="1"/>
  <c r="A318" i="34" s="1"/>
  <c r="A319" i="34" s="1"/>
  <c r="A320" i="34" s="1"/>
  <c r="A321" i="34" s="1"/>
  <c r="A322" i="34" s="1"/>
  <c r="A323" i="34" s="1"/>
  <c r="A324" i="34" s="1"/>
  <c r="A325" i="34" s="1"/>
  <c r="A326" i="34" s="1"/>
  <c r="A327" i="34" s="1"/>
  <c r="A328" i="34" s="1"/>
  <c r="A329" i="34" s="1"/>
  <c r="A330" i="34" s="1"/>
  <c r="A331" i="34" s="1"/>
  <c r="A332" i="34" s="1"/>
  <c r="A333" i="34" s="1"/>
  <c r="A334" i="34" s="1"/>
  <c r="A335" i="34" s="1"/>
  <c r="A336" i="34" s="1"/>
  <c r="A337" i="34" s="1"/>
  <c r="A338" i="34" s="1"/>
  <c r="A339" i="34" s="1"/>
  <c r="A340" i="34" s="1"/>
  <c r="A341" i="34" s="1"/>
  <c r="A342" i="34" s="1"/>
  <c r="A343" i="34" s="1"/>
  <c r="A344" i="34" s="1"/>
  <c r="A345" i="34" s="1"/>
  <c r="A346" i="34" s="1"/>
  <c r="A347" i="34" s="1"/>
  <c r="A348" i="34" s="1"/>
  <c r="A349" i="34" s="1"/>
  <c r="A350" i="34" s="1"/>
  <c r="A351" i="34" s="1"/>
  <c r="A352" i="34" s="1"/>
  <c r="A353" i="34" s="1"/>
  <c r="A354" i="34" s="1"/>
  <c r="A355" i="34" s="1"/>
  <c r="A356" i="34" s="1"/>
  <c r="A357" i="34" s="1"/>
  <c r="A358" i="34" s="1"/>
  <c r="A359" i="34" s="1"/>
  <c r="A360" i="34" s="1"/>
  <c r="A361" i="34" s="1"/>
  <c r="A362" i="34" s="1"/>
  <c r="A363" i="34" s="1"/>
  <c r="L5" i="34"/>
  <c r="L6" i="34" s="1"/>
  <c r="L7" i="34" s="1"/>
  <c r="D6" i="34"/>
  <c r="D7" i="34" s="1"/>
  <c r="C5" i="34"/>
  <c r="C6" i="34" s="1"/>
  <c r="C7" i="34" s="1"/>
  <c r="C8" i="34" s="1"/>
  <c r="C9" i="34" s="1"/>
  <c r="C10" i="34" s="1"/>
  <c r="C11" i="34" s="1"/>
  <c r="C12" i="34" s="1"/>
  <c r="C13" i="34" s="1"/>
  <c r="C14" i="34" s="1"/>
  <c r="C15" i="34" s="1"/>
  <c r="C16" i="34" s="1"/>
  <c r="C17" i="34" s="1"/>
  <c r="C18" i="34" s="1"/>
  <c r="C19" i="34" s="1"/>
  <c r="C20" i="34" s="1"/>
  <c r="C21" i="34" s="1"/>
  <c r="C22" i="34" s="1"/>
  <c r="C23" i="34" s="1"/>
  <c r="C24" i="34" s="1"/>
  <c r="C25" i="34" s="1"/>
  <c r="C26" i="34" s="1"/>
  <c r="C27" i="34" s="1"/>
  <c r="C28" i="34" s="1"/>
  <c r="C29" i="34" s="1"/>
  <c r="C30" i="34" s="1"/>
  <c r="C31" i="34" s="1"/>
  <c r="C32" i="34" s="1"/>
  <c r="C33" i="34" s="1"/>
  <c r="C34" i="34" s="1"/>
  <c r="C35" i="34" s="1"/>
  <c r="C36" i="34" s="1"/>
  <c r="C37" i="34" s="1"/>
  <c r="C38" i="34" s="1"/>
  <c r="C39" i="34" s="1"/>
  <c r="C40" i="34" s="1"/>
  <c r="C41" i="34" s="1"/>
  <c r="C42" i="34" s="1"/>
  <c r="C43" i="34" s="1"/>
  <c r="C44" i="34" s="1"/>
  <c r="C45" i="34" s="1"/>
  <c r="C46" i="34" s="1"/>
  <c r="C47" i="34" s="1"/>
  <c r="C48" i="34" s="1"/>
  <c r="C49" i="34" s="1"/>
  <c r="C50" i="34" s="1"/>
  <c r="C51" i="34" s="1"/>
  <c r="C52" i="34" s="1"/>
  <c r="C53" i="34" s="1"/>
  <c r="C54" i="34" s="1"/>
  <c r="C55" i="34" s="1"/>
  <c r="C56" i="34" s="1"/>
  <c r="C57" i="34" s="1"/>
  <c r="C58" i="34" s="1"/>
  <c r="C59" i="34" s="1"/>
  <c r="C60" i="34" s="1"/>
  <c r="C61" i="34" s="1"/>
  <c r="C62" i="34" s="1"/>
  <c r="C63" i="34" s="1"/>
  <c r="C64" i="34" s="1"/>
  <c r="C65" i="34" s="1"/>
  <c r="C66" i="34" s="1"/>
  <c r="C67" i="34" s="1"/>
  <c r="C68" i="34" s="1"/>
  <c r="C69" i="34" s="1"/>
  <c r="C70" i="34" s="1"/>
  <c r="C71" i="34" s="1"/>
  <c r="C72" i="34" s="1"/>
  <c r="C73" i="34" s="1"/>
  <c r="C74" i="34" s="1"/>
  <c r="C75" i="34" s="1"/>
  <c r="C76" i="34" s="1"/>
  <c r="C77" i="34" s="1"/>
  <c r="C78" i="34" s="1"/>
  <c r="C79" i="34" s="1"/>
  <c r="C80" i="34" s="1"/>
  <c r="C81" i="34" s="1"/>
  <c r="C82" i="34" s="1"/>
  <c r="C83" i="34" s="1"/>
  <c r="C84" i="34" s="1"/>
  <c r="C85" i="34" s="1"/>
  <c r="C86" i="34" s="1"/>
  <c r="C87" i="34" s="1"/>
  <c r="C88" i="34" s="1"/>
  <c r="C89" i="34" s="1"/>
  <c r="C90" i="34" s="1"/>
  <c r="C91" i="34" s="1"/>
  <c r="C92" i="34" s="1"/>
  <c r="C93" i="34" s="1"/>
  <c r="C94" i="34" s="1"/>
  <c r="C95" i="34" s="1"/>
  <c r="C96" i="34" s="1"/>
  <c r="C97" i="34" s="1"/>
  <c r="C98" i="34" s="1"/>
  <c r="C99" i="34" s="1"/>
  <c r="C100" i="34" s="1"/>
  <c r="C101" i="34" s="1"/>
  <c r="C102" i="34" s="1"/>
  <c r="C103" i="34" s="1"/>
  <c r="C104" i="34" s="1"/>
  <c r="C105" i="34" s="1"/>
  <c r="C106" i="34" s="1"/>
  <c r="C107" i="34" s="1"/>
  <c r="C108" i="34" s="1"/>
  <c r="C109" i="34" s="1"/>
  <c r="C110" i="34" s="1"/>
  <c r="C111" i="34" s="1"/>
  <c r="C112" i="34" s="1"/>
  <c r="C113" i="34" s="1"/>
  <c r="C114" i="34" s="1"/>
  <c r="C115" i="34" s="1"/>
  <c r="C116" i="34" s="1"/>
  <c r="C117" i="34" s="1"/>
  <c r="C118" i="34" s="1"/>
  <c r="C119" i="34" s="1"/>
  <c r="C120" i="34" s="1"/>
  <c r="C121" i="34" s="1"/>
  <c r="C122" i="34" s="1"/>
  <c r="C123" i="34" s="1"/>
  <c r="C124" i="34" s="1"/>
  <c r="C125" i="34" s="1"/>
  <c r="C126" i="34" s="1"/>
  <c r="C127" i="34" s="1"/>
  <c r="C128" i="34" s="1"/>
  <c r="C129" i="34" s="1"/>
  <c r="C130" i="34" s="1"/>
  <c r="C131" i="34" s="1"/>
  <c r="C132" i="34" s="1"/>
  <c r="C133" i="34" s="1"/>
  <c r="C134" i="34" s="1"/>
  <c r="C135" i="34" s="1"/>
  <c r="C136" i="34" s="1"/>
  <c r="C137" i="34" s="1"/>
  <c r="C138" i="34" s="1"/>
  <c r="C139" i="34" s="1"/>
  <c r="C140" i="34" s="1"/>
  <c r="C141" i="34" s="1"/>
  <c r="C142" i="34" s="1"/>
  <c r="C143" i="34" s="1"/>
  <c r="C144" i="34" s="1"/>
  <c r="C145" i="34" s="1"/>
  <c r="C146" i="34" s="1"/>
  <c r="C147" i="34" s="1"/>
  <c r="C148" i="34" s="1"/>
  <c r="C149" i="34" s="1"/>
  <c r="C150" i="34" s="1"/>
  <c r="C151" i="34" s="1"/>
  <c r="C152" i="34" s="1"/>
  <c r="C153" i="34" s="1"/>
  <c r="C154" i="34" s="1"/>
  <c r="C155" i="34" s="1"/>
  <c r="C156" i="34" s="1"/>
  <c r="C157" i="34" s="1"/>
  <c r="C158" i="34" s="1"/>
  <c r="C159" i="34" s="1"/>
  <c r="C160" i="34" s="1"/>
  <c r="C161" i="34" s="1"/>
  <c r="C162" i="34" s="1"/>
  <c r="C163" i="34" s="1"/>
  <c r="C164" i="34" s="1"/>
  <c r="C165" i="34" s="1"/>
  <c r="C166" i="34" s="1"/>
  <c r="C167" i="34" s="1"/>
  <c r="C168" i="34" s="1"/>
  <c r="C169" i="34" s="1"/>
  <c r="C170" i="34" s="1"/>
  <c r="C171" i="34" s="1"/>
  <c r="C172" i="34" s="1"/>
  <c r="C173" i="34" s="1"/>
  <c r="C174" i="34" s="1"/>
  <c r="C175" i="34" s="1"/>
  <c r="C176" i="34" s="1"/>
  <c r="C177" i="34" s="1"/>
  <c r="C178" i="34" s="1"/>
  <c r="C179" i="34" s="1"/>
  <c r="C180" i="34" s="1"/>
  <c r="C181" i="34" s="1"/>
  <c r="C182" i="34" s="1"/>
  <c r="C183" i="34" s="1"/>
  <c r="C184" i="34" s="1"/>
  <c r="C185" i="34" s="1"/>
  <c r="C186" i="34" s="1"/>
  <c r="C187" i="34" s="1"/>
  <c r="C188" i="34" s="1"/>
  <c r="C189" i="34" s="1"/>
  <c r="C190" i="34" s="1"/>
  <c r="C191" i="34" s="1"/>
  <c r="C192" i="34" s="1"/>
  <c r="C193" i="34" s="1"/>
  <c r="C194" i="34" s="1"/>
  <c r="C195" i="34" s="1"/>
  <c r="C196" i="34" s="1"/>
  <c r="C197" i="34" s="1"/>
  <c r="C198" i="34" s="1"/>
  <c r="C199" i="34" s="1"/>
  <c r="C200" i="34" s="1"/>
  <c r="C201" i="34" s="1"/>
  <c r="C202" i="34" s="1"/>
  <c r="C203" i="34" s="1"/>
  <c r="C204" i="34" s="1"/>
  <c r="C205" i="34" s="1"/>
  <c r="C206" i="34" s="1"/>
  <c r="C207" i="34" s="1"/>
  <c r="C208" i="34" s="1"/>
  <c r="C209" i="34" s="1"/>
  <c r="C210" i="34" s="1"/>
  <c r="C211" i="34" s="1"/>
  <c r="C212" i="34" s="1"/>
  <c r="C213" i="34" s="1"/>
  <c r="C214" i="34" s="1"/>
  <c r="C215" i="34" s="1"/>
  <c r="C216" i="34" s="1"/>
  <c r="C217" i="34" s="1"/>
  <c r="C218" i="34" s="1"/>
  <c r="C219" i="34" s="1"/>
  <c r="C220" i="34" s="1"/>
  <c r="C221" i="34" s="1"/>
  <c r="C222" i="34" s="1"/>
  <c r="C223" i="34" s="1"/>
  <c r="C224" i="34" s="1"/>
  <c r="C225" i="34" s="1"/>
  <c r="C226" i="34" s="1"/>
  <c r="C227" i="34" s="1"/>
  <c r="C228" i="34" s="1"/>
  <c r="C229" i="34" s="1"/>
  <c r="C230" i="34" s="1"/>
  <c r="C231" i="34" s="1"/>
  <c r="C232" i="34" s="1"/>
  <c r="C233" i="34" s="1"/>
  <c r="C234" i="34" s="1"/>
  <c r="C235" i="34" s="1"/>
  <c r="C236" i="34" s="1"/>
  <c r="C237" i="34" s="1"/>
  <c r="C238" i="34" s="1"/>
  <c r="C239" i="34" s="1"/>
  <c r="C240" i="34" s="1"/>
  <c r="C241" i="34" s="1"/>
  <c r="C242" i="34" s="1"/>
  <c r="C243" i="34" s="1"/>
  <c r="C244" i="34" s="1"/>
  <c r="C245" i="34" s="1"/>
  <c r="C246" i="34" s="1"/>
  <c r="C247" i="34" s="1"/>
  <c r="C248" i="34" s="1"/>
  <c r="C249" i="34" s="1"/>
  <c r="C250" i="34" s="1"/>
  <c r="C251" i="34" s="1"/>
  <c r="C252" i="34" s="1"/>
  <c r="C253" i="34" s="1"/>
  <c r="C254" i="34" s="1"/>
  <c r="C255" i="34" s="1"/>
  <c r="C256" i="34" s="1"/>
  <c r="C257" i="34" s="1"/>
  <c r="C258" i="34" s="1"/>
  <c r="C259" i="34" s="1"/>
  <c r="C260" i="34" s="1"/>
  <c r="C261" i="34" s="1"/>
  <c r="C262" i="34" s="1"/>
  <c r="C263" i="34" s="1"/>
  <c r="C264" i="34" s="1"/>
  <c r="C265" i="34" s="1"/>
  <c r="C266" i="34" s="1"/>
  <c r="C267" i="34" s="1"/>
  <c r="C268" i="34" s="1"/>
  <c r="C269" i="34" s="1"/>
  <c r="C270" i="34" s="1"/>
  <c r="C271" i="34" s="1"/>
  <c r="C272" i="34" s="1"/>
  <c r="C273" i="34" s="1"/>
  <c r="C274" i="34" s="1"/>
  <c r="C275" i="34" s="1"/>
  <c r="C276" i="34" s="1"/>
  <c r="C277" i="34" s="1"/>
  <c r="C278" i="34" s="1"/>
  <c r="C279" i="34" s="1"/>
  <c r="C280" i="34" s="1"/>
  <c r="C281" i="34" s="1"/>
  <c r="C282" i="34" s="1"/>
  <c r="C283" i="34" s="1"/>
  <c r="C284" i="34" s="1"/>
  <c r="C285" i="34" s="1"/>
  <c r="C286" i="34" s="1"/>
  <c r="C287" i="34" s="1"/>
  <c r="C288" i="34" s="1"/>
  <c r="C289" i="34" s="1"/>
  <c r="C290" i="34" s="1"/>
  <c r="C291" i="34" s="1"/>
  <c r="C292" i="34" s="1"/>
  <c r="C293" i="34" s="1"/>
  <c r="C294" i="34" s="1"/>
  <c r="C295" i="34" s="1"/>
  <c r="C296" i="34" s="1"/>
  <c r="C297" i="34" s="1"/>
  <c r="C298" i="34" s="1"/>
  <c r="C299" i="34" s="1"/>
  <c r="C300" i="34" s="1"/>
  <c r="C301" i="34" s="1"/>
  <c r="C302" i="34" s="1"/>
  <c r="C303" i="34" s="1"/>
  <c r="C304" i="34" s="1"/>
  <c r="C305" i="34" s="1"/>
  <c r="C306" i="34" s="1"/>
  <c r="C307" i="34" s="1"/>
  <c r="C308" i="34" s="1"/>
  <c r="C309" i="34" s="1"/>
  <c r="C310" i="34" s="1"/>
  <c r="C311" i="34" s="1"/>
  <c r="C312" i="34" s="1"/>
  <c r="C313" i="34" s="1"/>
  <c r="C314" i="34" s="1"/>
  <c r="C315" i="34" s="1"/>
  <c r="C316" i="34" s="1"/>
  <c r="C317" i="34" s="1"/>
  <c r="C318" i="34" s="1"/>
  <c r="C319" i="34" s="1"/>
  <c r="C320" i="34" s="1"/>
  <c r="C321" i="34" s="1"/>
  <c r="C322" i="34" s="1"/>
  <c r="C323" i="34" s="1"/>
  <c r="C324" i="34" s="1"/>
  <c r="C325" i="34" s="1"/>
  <c r="C326" i="34" s="1"/>
  <c r="C327" i="34" s="1"/>
  <c r="C328" i="34" s="1"/>
  <c r="C329" i="34" s="1"/>
  <c r="C330" i="34" s="1"/>
  <c r="C331" i="34" s="1"/>
  <c r="C332" i="34" s="1"/>
  <c r="C333" i="34" s="1"/>
  <c r="C334" i="34" s="1"/>
  <c r="C335" i="34" s="1"/>
  <c r="C336" i="34" s="1"/>
  <c r="C337" i="34" s="1"/>
  <c r="C338" i="34" s="1"/>
  <c r="C339" i="34" s="1"/>
  <c r="C340" i="34" s="1"/>
  <c r="C341" i="34" s="1"/>
  <c r="C342" i="34" s="1"/>
  <c r="C343" i="34" s="1"/>
  <c r="C344" i="34" s="1"/>
  <c r="C345" i="34" s="1"/>
  <c r="C346" i="34" s="1"/>
  <c r="C347" i="34" s="1"/>
  <c r="C348" i="34" s="1"/>
  <c r="C349" i="34" s="1"/>
  <c r="C350" i="34" s="1"/>
  <c r="C351" i="34" s="1"/>
  <c r="C352" i="34" s="1"/>
  <c r="C353" i="34" s="1"/>
  <c r="C354" i="34" s="1"/>
  <c r="C355" i="34" s="1"/>
  <c r="C356" i="34" s="1"/>
  <c r="C357" i="34" s="1"/>
  <c r="C358" i="34" s="1"/>
  <c r="C359" i="34" s="1"/>
  <c r="C360" i="34" s="1"/>
  <c r="C361" i="34" s="1"/>
  <c r="C362" i="34" s="1"/>
  <c r="C363" i="34" s="1"/>
  <c r="AB9" i="34" l="1"/>
  <c r="D8" i="34"/>
  <c r="D9" i="34" l="1"/>
  <c r="Z9" i="34" l="1"/>
  <c r="F9" i="34"/>
  <c r="Y9" i="34" l="1"/>
  <c r="AE23" i="34" l="1"/>
  <c r="R41" i="34" l="1"/>
  <c r="R42" i="34" l="1"/>
  <c r="R43" i="34" l="1"/>
  <c r="R44" i="34" l="1"/>
  <c r="R45" i="34" l="1"/>
  <c r="R46" i="34" l="1"/>
  <c r="R47" i="34" l="1"/>
  <c r="R48" i="34" l="1"/>
  <c r="R49" i="34" l="1"/>
  <c r="R50" i="34" l="1"/>
  <c r="R51" i="34" l="1"/>
  <c r="R52" i="34" l="1"/>
  <c r="R53" i="34" l="1"/>
  <c r="R54" i="34" l="1"/>
  <c r="R55" i="34" l="1"/>
  <c r="R56" i="34" l="1"/>
  <c r="R57" i="34" l="1"/>
  <c r="R58" i="34" l="1"/>
  <c r="R59" i="34" l="1"/>
  <c r="R60" i="34" l="1"/>
  <c r="R61" i="34" l="1"/>
  <c r="R62" i="34" l="1"/>
  <c r="R63" i="34" l="1"/>
  <c r="R64" i="34" l="1"/>
  <c r="R65" i="34" l="1"/>
  <c r="R66" i="34" l="1"/>
  <c r="R67" i="34" l="1"/>
  <c r="R68" i="34" l="1"/>
  <c r="R69" i="34" l="1"/>
  <c r="R70" i="34" l="1"/>
  <c r="R71" i="34" l="1"/>
  <c r="R72" i="34" l="1"/>
  <c r="R73" i="34" l="1"/>
  <c r="R74" i="34" l="1"/>
  <c r="R75" i="34" l="1"/>
  <c r="R76" i="34" l="1"/>
  <c r="R77" i="34" l="1"/>
  <c r="R78" i="34" l="1"/>
  <c r="Q87" i="34" l="1"/>
  <c r="R79" i="34"/>
  <c r="Q88" i="34" l="1"/>
  <c r="R80" i="34"/>
  <c r="Q89" i="34" l="1"/>
  <c r="Q90" i="34"/>
  <c r="R81" i="34"/>
  <c r="Q91" i="34" l="1"/>
  <c r="R82" i="34"/>
  <c r="Q92" i="34" l="1"/>
  <c r="R83" i="34"/>
  <c r="Q93" i="34" l="1"/>
  <c r="R84" i="34"/>
  <c r="Q94" i="34" l="1"/>
  <c r="R85" i="34"/>
  <c r="Q96" i="34" l="1"/>
  <c r="R86" i="34"/>
  <c r="Q95" i="34" l="1"/>
  <c r="R87" i="34"/>
  <c r="Q97" i="34" l="1"/>
  <c r="R88" i="34"/>
  <c r="Q98" i="34"/>
  <c r="R89" i="34" l="1"/>
  <c r="Q99" i="34"/>
  <c r="R90" i="34" l="1"/>
  <c r="Q100" i="34"/>
  <c r="R91" i="34" l="1"/>
  <c r="Q101" i="34"/>
  <c r="R92" i="34" l="1"/>
  <c r="Q102" i="34"/>
  <c r="R93" i="34" l="1"/>
  <c r="Q103" i="34"/>
  <c r="R94" i="34" l="1"/>
  <c r="Q104" i="34"/>
  <c r="R95" i="34" l="1"/>
  <c r="Q105" i="34"/>
  <c r="R96" i="34" l="1"/>
  <c r="Q106" i="34"/>
  <c r="R97" i="34" l="1"/>
  <c r="Q107" i="34"/>
  <c r="R98" i="34" l="1"/>
  <c r="Q108" i="34"/>
  <c r="R99" i="34" l="1"/>
  <c r="Q109" i="34"/>
  <c r="R100" i="34" l="1"/>
  <c r="Q110" i="34"/>
  <c r="R101" i="34" l="1"/>
  <c r="Q111" i="34"/>
  <c r="R102" i="34" l="1"/>
  <c r="Q112" i="34"/>
  <c r="R103" i="34" l="1"/>
  <c r="Q113" i="34"/>
  <c r="R104" i="34" l="1"/>
  <c r="Q114" i="34"/>
  <c r="R105" i="34" l="1"/>
  <c r="Q115" i="34"/>
  <c r="R106" i="34" l="1"/>
  <c r="Q116" i="34"/>
  <c r="R107" i="34" l="1"/>
  <c r="Q117" i="34"/>
  <c r="R108" i="34" l="1"/>
  <c r="Q118" i="34"/>
  <c r="R109" i="34" l="1"/>
  <c r="Q119" i="34"/>
  <c r="R110" i="34" l="1"/>
  <c r="Q120" i="34"/>
  <c r="R111" i="34" l="1"/>
  <c r="Q121" i="34"/>
  <c r="R112" i="34" l="1"/>
  <c r="Q122" i="34"/>
  <c r="R113" i="34" l="1"/>
  <c r="Q123" i="34"/>
  <c r="R114" i="34" l="1"/>
  <c r="Q124" i="34"/>
  <c r="R115" i="34" l="1"/>
  <c r="Q125" i="34"/>
  <c r="R116" i="34" l="1"/>
  <c r="Q126" i="34"/>
  <c r="R117" i="34" l="1"/>
  <c r="Q127" i="34"/>
  <c r="R118" i="34" l="1"/>
  <c r="Q128" i="34"/>
  <c r="R119" i="34" l="1"/>
  <c r="Q129" i="34"/>
  <c r="R120" i="34" l="1"/>
  <c r="Q130" i="34"/>
  <c r="R121" i="34" l="1"/>
  <c r="Q131" i="34"/>
  <c r="R122" i="34" l="1"/>
  <c r="Q132" i="34"/>
  <c r="R123" i="34" l="1"/>
  <c r="Q133" i="34"/>
  <c r="R124" i="34" l="1"/>
  <c r="Q134" i="34"/>
  <c r="R125" i="34" l="1"/>
  <c r="Q135" i="34"/>
  <c r="R126" i="34" l="1"/>
  <c r="Q136" i="34"/>
  <c r="R127" i="34" l="1"/>
  <c r="Q137" i="34"/>
  <c r="R128" i="34" l="1"/>
  <c r="Q138" i="34"/>
  <c r="R129" i="34" l="1"/>
  <c r="Q139" i="34"/>
  <c r="R130" i="34" l="1"/>
  <c r="Q140" i="34"/>
  <c r="R131" i="34" l="1"/>
  <c r="Q141" i="34"/>
  <c r="R132" i="34" l="1"/>
  <c r="Q142" i="34"/>
  <c r="R133" i="34" l="1"/>
  <c r="Q143" i="34"/>
  <c r="R134" i="34" l="1"/>
  <c r="Q144" i="34"/>
  <c r="R135" i="34" l="1"/>
  <c r="Q145" i="34"/>
  <c r="R136" i="34" l="1"/>
  <c r="Q146" i="34"/>
  <c r="R137" i="34" l="1"/>
  <c r="Q147" i="34"/>
  <c r="R138" i="34" l="1"/>
  <c r="Q148" i="34"/>
  <c r="R139" i="34" l="1"/>
  <c r="Q149" i="34"/>
  <c r="R140" i="34" l="1"/>
  <c r="Q150" i="34"/>
  <c r="R141" i="34" l="1"/>
  <c r="Q151" i="34"/>
  <c r="R142" i="34" l="1"/>
  <c r="Q152" i="34"/>
  <c r="R143" i="34" l="1"/>
  <c r="Q153" i="34"/>
  <c r="R144" i="34" l="1"/>
  <c r="Q154" i="34"/>
  <c r="R145" i="34" l="1"/>
  <c r="Q155" i="34"/>
  <c r="R146" i="34" l="1"/>
  <c r="Q156" i="34"/>
  <c r="R147" i="34" l="1"/>
  <c r="Q157" i="34"/>
  <c r="R148" i="34" l="1"/>
  <c r="Q158" i="34"/>
  <c r="R149" i="34" l="1"/>
  <c r="Q159" i="34"/>
  <c r="R150" i="34" l="1"/>
  <c r="Q160" i="34"/>
  <c r="R151" i="34" l="1"/>
  <c r="Q161" i="34"/>
  <c r="R152" i="34" l="1"/>
  <c r="Q162" i="34"/>
  <c r="R153" i="34" l="1"/>
  <c r="Q163" i="34"/>
  <c r="R154" i="34" l="1"/>
  <c r="Q164" i="34"/>
  <c r="R155" i="34" l="1"/>
  <c r="Q165" i="34"/>
  <c r="R156" i="34" l="1"/>
  <c r="Q166" i="34"/>
  <c r="R157" i="34" l="1"/>
  <c r="Q167" i="34"/>
  <c r="R158" i="34" l="1"/>
  <c r="Q168" i="34"/>
  <c r="R159" i="34" l="1"/>
  <c r="Q169" i="34"/>
  <c r="R160" i="34" l="1"/>
  <c r="Q170" i="34"/>
  <c r="R161" i="34" l="1"/>
  <c r="Q171" i="34"/>
  <c r="R162" i="34" l="1"/>
  <c r="Q172" i="34"/>
  <c r="R163" i="34" l="1"/>
  <c r="Q173" i="34"/>
  <c r="R164" i="34" l="1"/>
  <c r="Q174" i="34"/>
  <c r="R165" i="34" l="1"/>
  <c r="Q175" i="34"/>
  <c r="R166" i="34" l="1"/>
  <c r="Q176" i="34"/>
  <c r="R167" i="34" l="1"/>
  <c r="Q177" i="34"/>
  <c r="R168" i="34" l="1"/>
  <c r="Q178" i="34"/>
  <c r="R169" i="34" l="1"/>
  <c r="Q179" i="34"/>
  <c r="R170" i="34" l="1"/>
  <c r="Q180" i="34"/>
  <c r="R171" i="34" l="1"/>
  <c r="Q181" i="34"/>
  <c r="R172" i="34" l="1"/>
  <c r="Q182" i="34"/>
  <c r="R173" i="34" l="1"/>
  <c r="Q183" i="34"/>
  <c r="R174" i="34" l="1"/>
  <c r="Q184" i="34"/>
  <c r="R175" i="34" l="1"/>
  <c r="Q185" i="34"/>
  <c r="R176" i="34" l="1"/>
  <c r="Q186" i="34"/>
  <c r="R177" i="34" l="1"/>
  <c r="Q187" i="34"/>
  <c r="R178" i="34" l="1"/>
  <c r="Q188" i="34"/>
  <c r="R179" i="34" l="1"/>
  <c r="Q189" i="34"/>
  <c r="R180" i="34" l="1"/>
  <c r="Q190" i="34"/>
  <c r="R181" i="34" l="1"/>
  <c r="Q191" i="34"/>
  <c r="R182" i="34" l="1"/>
  <c r="Q192" i="34"/>
  <c r="R183" i="34" l="1"/>
  <c r="Q193" i="34"/>
  <c r="R184" i="34" l="1"/>
  <c r="Q194" i="34"/>
  <c r="R185" i="34" l="1"/>
  <c r="Q195" i="34"/>
  <c r="R186" i="34" l="1"/>
  <c r="Q196" i="34"/>
  <c r="R187" i="34" l="1"/>
  <c r="Q197" i="34"/>
  <c r="R188" i="34" l="1"/>
  <c r="Q198" i="34"/>
  <c r="R189" i="34" l="1"/>
  <c r="Q199" i="34"/>
  <c r="R190" i="34" l="1"/>
  <c r="Q200" i="34"/>
  <c r="R191" i="34" l="1"/>
  <c r="Q201" i="34"/>
  <c r="R192" i="34" l="1"/>
  <c r="Q202" i="34"/>
  <c r="R193" i="34" l="1"/>
  <c r="Q203" i="34"/>
  <c r="R194" i="34" l="1"/>
  <c r="Q204" i="34"/>
  <c r="R195" i="34" l="1"/>
  <c r="Q205" i="34"/>
  <c r="R196" i="34" l="1"/>
  <c r="Q206" i="34"/>
  <c r="R197" i="34" l="1"/>
  <c r="Q207" i="34"/>
  <c r="R198" i="34" l="1"/>
  <c r="Q208" i="34"/>
  <c r="R199" i="34" l="1"/>
  <c r="Q209" i="34"/>
  <c r="R200" i="34" l="1"/>
  <c r="Q210" i="34"/>
  <c r="R201" i="34" l="1"/>
  <c r="Q211" i="34"/>
  <c r="R202" i="34" l="1"/>
  <c r="Q212" i="34"/>
  <c r="R203" i="34" l="1"/>
  <c r="Q213" i="34"/>
  <c r="R204" i="34" l="1"/>
  <c r="Q214" i="34"/>
  <c r="R205" i="34" l="1"/>
  <c r="Q215" i="34"/>
  <c r="R206" i="34" l="1"/>
  <c r="Q216" i="34"/>
  <c r="R207" i="34" l="1"/>
  <c r="Q217" i="34"/>
  <c r="R208" i="34" l="1"/>
  <c r="Q218" i="34"/>
  <c r="R209" i="34" l="1"/>
  <c r="Q219" i="34"/>
  <c r="R210" i="34" l="1"/>
  <c r="Q220" i="34"/>
  <c r="R211" i="34" l="1"/>
  <c r="Q221" i="34"/>
  <c r="R212" i="34" l="1"/>
  <c r="Q222" i="34"/>
  <c r="R213" i="34" l="1"/>
  <c r="Q223" i="34"/>
  <c r="R214" i="34" l="1"/>
  <c r="Q224" i="34"/>
  <c r="R215" i="34" l="1"/>
  <c r="Q225" i="34"/>
  <c r="R216" i="34" l="1"/>
  <c r="Q226" i="34"/>
  <c r="R217" i="34" l="1"/>
  <c r="Q227" i="34"/>
  <c r="R218" i="34" l="1"/>
  <c r="Q228" i="34"/>
  <c r="R219" i="34" l="1"/>
  <c r="Q229" i="34"/>
  <c r="R220" i="34" l="1"/>
  <c r="Q230" i="34"/>
  <c r="R221" i="34" l="1"/>
  <c r="Q231" i="34"/>
  <c r="R222" i="34" l="1"/>
  <c r="Q232" i="34"/>
  <c r="R223" i="34" l="1"/>
  <c r="Q233" i="34"/>
  <c r="R224" i="34" l="1"/>
  <c r="Q234" i="34"/>
  <c r="R225" i="34" l="1"/>
  <c r="Q235" i="34"/>
  <c r="R226" i="34" l="1"/>
  <c r="Q236" i="34"/>
  <c r="R227" i="34" l="1"/>
  <c r="Q237" i="34"/>
  <c r="R228" i="34" l="1"/>
  <c r="Q238" i="34"/>
  <c r="R229" i="34" l="1"/>
  <c r="Q239" i="34"/>
  <c r="R230" i="34" l="1"/>
  <c r="Q240" i="34"/>
  <c r="R231" i="34" l="1"/>
  <c r="Q241" i="34"/>
  <c r="R232" i="34" l="1"/>
  <c r="Q242" i="34"/>
  <c r="R233" i="34" l="1"/>
  <c r="Q243" i="34"/>
  <c r="R234" i="34" l="1"/>
  <c r="Q244" i="34"/>
  <c r="R235" i="34" l="1"/>
  <c r="Q245" i="34"/>
  <c r="R236" i="34" l="1"/>
  <c r="Q246" i="34"/>
  <c r="R237" i="34" l="1"/>
  <c r="Q247" i="34"/>
  <c r="R238" i="34" l="1"/>
  <c r="Q248" i="34"/>
  <c r="R239" i="34" l="1"/>
  <c r="Q249" i="34"/>
  <c r="R240" i="34" l="1"/>
  <c r="Q250" i="34"/>
  <c r="R241" i="34" l="1"/>
  <c r="Q251" i="34"/>
  <c r="R242" i="34" l="1"/>
  <c r="Q252" i="34"/>
  <c r="R243" i="34" l="1"/>
  <c r="Q253" i="34"/>
  <c r="R244" i="34" l="1"/>
  <c r="Q254" i="34"/>
  <c r="R245" i="34" l="1"/>
  <c r="Q255" i="34"/>
  <c r="R246" i="34" l="1"/>
  <c r="Q256" i="34"/>
  <c r="R247" i="34" l="1"/>
  <c r="Q257" i="34"/>
  <c r="R248" i="34" l="1"/>
  <c r="Q258" i="34"/>
  <c r="R249" i="34" l="1"/>
  <c r="Q259" i="34"/>
  <c r="R250" i="34" l="1"/>
  <c r="Q260" i="34"/>
  <c r="R251" i="34" l="1"/>
  <c r="Q261" i="34"/>
  <c r="R252" i="34" l="1"/>
  <c r="Q262" i="34"/>
  <c r="R253" i="34" l="1"/>
  <c r="Q263" i="34"/>
  <c r="R254" i="34" l="1"/>
  <c r="Q264" i="34"/>
  <c r="R255" i="34" l="1"/>
  <c r="Q265" i="34"/>
  <c r="R256" i="34" l="1"/>
  <c r="Q266" i="34"/>
  <c r="R257" i="34" l="1"/>
  <c r="Q267" i="34"/>
  <c r="R258" i="34" l="1"/>
  <c r="Q268" i="34"/>
  <c r="R259" i="34" l="1"/>
  <c r="Q269" i="34"/>
  <c r="R260" i="34" l="1"/>
  <c r="Q270" i="34"/>
  <c r="R261" i="34" l="1"/>
  <c r="Q271" i="34"/>
  <c r="R262" i="34" l="1"/>
  <c r="Q272" i="34"/>
  <c r="R263" i="34" l="1"/>
  <c r="Q273" i="34"/>
  <c r="R264" i="34" l="1"/>
  <c r="Q274" i="34"/>
  <c r="R265" i="34" l="1"/>
  <c r="Q275" i="34"/>
  <c r="R266" i="34" l="1"/>
  <c r="Q276" i="34"/>
  <c r="R267" i="34" l="1"/>
  <c r="Q277" i="34"/>
  <c r="R268" i="34" l="1"/>
  <c r="Q278" i="34"/>
  <c r="R269" i="34" l="1"/>
  <c r="Q279" i="34"/>
  <c r="R270" i="34" l="1"/>
  <c r="Q280" i="34"/>
  <c r="R271" i="34" l="1"/>
  <c r="Q281" i="34"/>
  <c r="R272" i="34" l="1"/>
  <c r="Q282" i="34"/>
  <c r="R273" i="34" l="1"/>
  <c r="Q283" i="34"/>
  <c r="R274" i="34" l="1"/>
  <c r="Q284" i="34"/>
  <c r="R275" i="34" l="1"/>
  <c r="Q285" i="34"/>
  <c r="R276" i="34" l="1"/>
  <c r="Q286" i="34"/>
  <c r="R277" i="34" l="1"/>
  <c r="Q287" i="34"/>
  <c r="R278" i="34" l="1"/>
  <c r="Q288" i="34"/>
  <c r="R279" i="34" l="1"/>
  <c r="Q289" i="34"/>
  <c r="R280" i="34" l="1"/>
  <c r="Q290" i="34"/>
  <c r="R281" i="34" l="1"/>
  <c r="Q291" i="34"/>
  <c r="R282" i="34" l="1"/>
  <c r="Q292" i="34"/>
  <c r="R283" i="34" l="1"/>
  <c r="Q293" i="34"/>
  <c r="R284" i="34" l="1"/>
  <c r="Q294" i="34"/>
  <c r="R285" i="34" l="1"/>
  <c r="Q295" i="34"/>
  <c r="R286" i="34" l="1"/>
  <c r="Q296" i="34"/>
  <c r="R287" i="34" l="1"/>
  <c r="Q297" i="34"/>
  <c r="R288" i="34" l="1"/>
  <c r="Q298" i="34"/>
  <c r="R289" i="34" l="1"/>
  <c r="Q299" i="34"/>
  <c r="R290" i="34" l="1"/>
  <c r="Q300" i="34"/>
  <c r="R291" i="34" l="1"/>
  <c r="Q301" i="34"/>
  <c r="R292" i="34" l="1"/>
  <c r="Q302" i="34"/>
  <c r="R293" i="34" l="1"/>
  <c r="Q303" i="34"/>
  <c r="R294" i="34" l="1"/>
  <c r="Q304" i="34"/>
  <c r="R295" i="34" l="1"/>
  <c r="Q305" i="34"/>
  <c r="R296" i="34" l="1"/>
  <c r="Q306" i="34"/>
  <c r="R297" i="34" l="1"/>
  <c r="Q307" i="34"/>
  <c r="R298" i="34" l="1"/>
  <c r="Q308" i="34"/>
  <c r="R299" i="34" l="1"/>
  <c r="Q309" i="34"/>
  <c r="R300" i="34" l="1"/>
  <c r="Q310" i="34"/>
  <c r="R301" i="34" l="1"/>
  <c r="Q311" i="34"/>
  <c r="R302" i="34" l="1"/>
  <c r="Q312" i="34"/>
  <c r="R303" i="34" l="1"/>
  <c r="Q313" i="34"/>
  <c r="R304" i="34" l="1"/>
  <c r="Q314" i="34"/>
  <c r="R305" i="34" l="1"/>
  <c r="Q315" i="34"/>
  <c r="R306" i="34" l="1"/>
  <c r="Q316" i="34"/>
  <c r="R307" i="34" l="1"/>
  <c r="Q317" i="34"/>
  <c r="R308" i="34" l="1"/>
  <c r="Q318" i="34"/>
  <c r="R309" i="34" l="1"/>
  <c r="Q319" i="34"/>
  <c r="R310" i="34" l="1"/>
  <c r="Q320" i="34"/>
  <c r="R311" i="34" l="1"/>
  <c r="Q321" i="34"/>
  <c r="R312" i="34" l="1"/>
  <c r="Q322" i="34"/>
  <c r="R313" i="34" l="1"/>
  <c r="Q323" i="34"/>
  <c r="R314" i="34" l="1"/>
  <c r="Q324" i="34"/>
  <c r="R315" i="34" l="1"/>
  <c r="Q325" i="34"/>
  <c r="R316" i="34" l="1"/>
  <c r="Q326" i="34"/>
  <c r="R317" i="34" l="1"/>
  <c r="Q327" i="34"/>
  <c r="R318" i="34" l="1"/>
  <c r="Q328" i="34"/>
  <c r="R319" i="34" l="1"/>
  <c r="Q329" i="34"/>
  <c r="R320" i="34" l="1"/>
  <c r="Q330" i="34"/>
  <c r="R321" i="34" l="1"/>
  <c r="Q331" i="34"/>
  <c r="R322" i="34" l="1"/>
  <c r="Q332" i="34"/>
  <c r="R323" i="34" l="1"/>
  <c r="Q333" i="34"/>
  <c r="R324" i="34" l="1"/>
  <c r="Q334" i="34"/>
  <c r="R325" i="34" l="1"/>
  <c r="Q335" i="34"/>
  <c r="R326" i="34" l="1"/>
  <c r="Q336" i="34"/>
  <c r="R327" i="34" l="1"/>
  <c r="Q337" i="34"/>
  <c r="R328" i="34" l="1"/>
  <c r="Q338" i="34"/>
  <c r="R329" i="34" l="1"/>
  <c r="Q339" i="34"/>
  <c r="R330" i="34" l="1"/>
  <c r="Q340" i="34"/>
  <c r="R331" i="34" l="1"/>
  <c r="Q341" i="34"/>
  <c r="R332" i="34" l="1"/>
  <c r="Q342" i="34"/>
  <c r="R333" i="34" l="1"/>
  <c r="Q343" i="34"/>
  <c r="R334" i="34" l="1"/>
  <c r="Q344" i="34"/>
  <c r="R335" i="34" l="1"/>
  <c r="Q345" i="34"/>
  <c r="R336" i="34" l="1"/>
  <c r="Q346" i="34"/>
  <c r="R337" i="34" l="1"/>
  <c r="Q347" i="34"/>
  <c r="R338" i="34" l="1"/>
  <c r="Q348" i="34"/>
  <c r="R339" i="34" l="1"/>
  <c r="Q349" i="34"/>
  <c r="R340" i="34" l="1"/>
  <c r="Q350" i="34"/>
  <c r="H348" i="34"/>
  <c r="R341" i="34" l="1"/>
  <c r="Q351" i="34"/>
  <c r="H349" i="34"/>
  <c r="R342" i="34" l="1"/>
  <c r="Q352" i="34"/>
  <c r="N353" i="34"/>
  <c r="H350" i="34"/>
  <c r="R343" i="34" l="1"/>
  <c r="Q353" i="34"/>
  <c r="N354" i="34"/>
  <c r="H351" i="34"/>
  <c r="R344" i="34" l="1"/>
  <c r="Q354" i="34"/>
  <c r="N355" i="34"/>
  <c r="H352" i="34"/>
  <c r="R345" i="34" l="1"/>
  <c r="Q355" i="34"/>
  <c r="N356" i="34"/>
  <c r="H353" i="34"/>
  <c r="R346" i="34" l="1"/>
  <c r="Q356" i="34"/>
  <c r="N357" i="34"/>
  <c r="H354" i="34"/>
  <c r="R347" i="34" l="1"/>
  <c r="Q357" i="34"/>
  <c r="N358" i="34"/>
  <c r="H355" i="34"/>
  <c r="R348" i="34" l="1"/>
  <c r="Q358" i="34"/>
  <c r="N359" i="34"/>
  <c r="H356" i="34"/>
  <c r="R349" i="34" l="1"/>
  <c r="Q359" i="34"/>
  <c r="N360" i="34"/>
  <c r="H357" i="34"/>
  <c r="R350" i="34" l="1"/>
  <c r="Q360" i="34"/>
  <c r="N361" i="34"/>
  <c r="H358" i="34"/>
  <c r="R351" i="34" l="1"/>
  <c r="Q361" i="34"/>
  <c r="N362" i="34"/>
  <c r="H359" i="34"/>
  <c r="R352" i="34" l="1"/>
  <c r="Q362" i="34"/>
  <c r="N363" i="34"/>
  <c r="H360" i="34"/>
  <c r="Q363" i="34" l="1"/>
  <c r="R353" i="34"/>
  <c r="H361" i="34"/>
  <c r="R354" i="34" l="1"/>
  <c r="H362" i="34"/>
  <c r="R355" i="34" l="1"/>
  <c r="H363" i="34"/>
  <c r="R356" i="34" l="1"/>
  <c r="R357" i="34" l="1"/>
  <c r="R358" i="34" l="1"/>
  <c r="R359" i="34" l="1"/>
  <c r="R360" i="34" l="1"/>
  <c r="R361" i="34" l="1"/>
  <c r="R362" i="34" l="1"/>
  <c r="R363" i="34" l="1"/>
  <c r="F8" i="34" l="1"/>
  <c r="D10" i="34" l="1"/>
  <c r="F10" i="34"/>
  <c r="J14" i="34" l="1"/>
  <c r="J10" i="34"/>
  <c r="J15" i="34"/>
  <c r="J12" i="34"/>
  <c r="J16" i="34"/>
  <c r="J13" i="34"/>
  <c r="J11" i="34"/>
  <c r="AC16" i="34"/>
  <c r="F11" i="34"/>
  <c r="D11" i="34" l="1"/>
  <c r="D12" i="34" l="1"/>
  <c r="F12" i="34" l="1"/>
  <c r="D13" i="34" l="1"/>
  <c r="F13" i="34" l="1"/>
  <c r="D14" i="34" l="1"/>
  <c r="F14" i="34" l="1"/>
  <c r="D15" i="34" l="1"/>
  <c r="F15" i="34" l="1"/>
  <c r="D16" i="34" l="1"/>
  <c r="Y16" i="34" l="1"/>
  <c r="Z16" i="34"/>
  <c r="F16" i="34"/>
  <c r="D17" i="34" l="1"/>
  <c r="J21" i="34" l="1"/>
  <c r="J17" i="34"/>
  <c r="J20" i="34"/>
  <c r="J23" i="34"/>
  <c r="J19" i="34"/>
  <c r="J22" i="34"/>
  <c r="J18" i="34"/>
  <c r="F17" i="34"/>
  <c r="D18" i="34" l="1"/>
  <c r="F18" i="34" l="1"/>
  <c r="D19" i="34" l="1"/>
  <c r="F19" i="34" l="1"/>
  <c r="D20" i="34" l="1"/>
  <c r="F20" i="34" l="1"/>
  <c r="D21" i="34" l="1"/>
  <c r="F21" i="34" l="1"/>
  <c r="D22" i="34" l="1"/>
  <c r="F22" i="34" l="1"/>
  <c r="D23" i="34" l="1"/>
  <c r="Z23" i="34" l="1"/>
  <c r="Y23" i="34"/>
  <c r="F23" i="34" l="1"/>
  <c r="D24" i="34" l="1"/>
  <c r="J27" i="34" l="1"/>
  <c r="J26" i="34"/>
  <c r="J30" i="34"/>
  <c r="J25" i="34"/>
  <c r="J29" i="34"/>
  <c r="J28" i="34"/>
  <c r="J24" i="34"/>
  <c r="F24" i="34"/>
  <c r="Z35" i="34" l="1"/>
  <c r="Y35" i="34"/>
  <c r="D25" i="34"/>
  <c r="F25" i="34" l="1"/>
  <c r="D26" i="34" l="1"/>
  <c r="F26" i="34" l="1"/>
  <c r="D27" i="34" l="1"/>
  <c r="F27" i="34" l="1"/>
  <c r="D28" i="34" l="1"/>
  <c r="F28" i="34" l="1"/>
  <c r="D29" i="34" l="1"/>
  <c r="F29" i="34" l="1"/>
  <c r="D30" i="34" l="1"/>
  <c r="Z30" i="34" l="1"/>
  <c r="Y30" i="34"/>
  <c r="F30" i="34"/>
  <c r="D31" i="34" l="1"/>
  <c r="F31" i="34" l="1"/>
  <c r="D32" i="34" l="1"/>
  <c r="F32" i="34" l="1"/>
  <c r="D33" i="34" l="1"/>
  <c r="F33" i="34" l="1"/>
  <c r="D34" i="34" l="1"/>
  <c r="F34" i="34" l="1"/>
  <c r="D35" i="34" l="1"/>
  <c r="AC35" i="34" l="1"/>
  <c r="F35" i="34"/>
  <c r="D36" i="34" l="1"/>
  <c r="F36" i="34" l="1"/>
  <c r="D37" i="34" l="1"/>
  <c r="Z37" i="34" l="1"/>
  <c r="Y37" i="34"/>
  <c r="X37" i="34"/>
  <c r="AB37" i="34"/>
  <c r="F37" i="34"/>
  <c r="D38" i="34" l="1"/>
  <c r="F38" i="34" l="1"/>
  <c r="Z44" i="34" l="1"/>
  <c r="Y44" i="34"/>
  <c r="D39" i="34" l="1"/>
  <c r="F39" i="34" l="1"/>
  <c r="Y51" i="34" l="1"/>
  <c r="Z51" i="34"/>
  <c r="D40" i="34"/>
  <c r="F40" i="34" l="1"/>
  <c r="L40" i="34"/>
  <c r="Z64" i="34" l="1"/>
  <c r="Y58" i="34"/>
  <c r="Y64" i="34"/>
  <c r="Z58" i="34"/>
  <c r="D41" i="34" l="1"/>
  <c r="F41" i="34" l="1"/>
  <c r="L41" i="34"/>
  <c r="D42" i="34" l="1"/>
  <c r="F42" i="34" l="1"/>
  <c r="L42" i="34"/>
  <c r="D43" i="34" l="1"/>
  <c r="F43" i="34" l="1"/>
  <c r="L43" i="34"/>
  <c r="D44" i="34" l="1"/>
  <c r="X44" i="34" l="1"/>
  <c r="AB44" i="34"/>
  <c r="F44" i="34"/>
  <c r="L44" i="34"/>
  <c r="D45" i="34" l="1"/>
  <c r="F45" i="34" l="1"/>
  <c r="L45" i="34"/>
  <c r="D46" i="34" l="1"/>
  <c r="F46" i="34" l="1"/>
  <c r="L46" i="34"/>
  <c r="D47" i="34" l="1"/>
  <c r="F47" i="34" l="1"/>
  <c r="L47" i="34"/>
  <c r="D48" i="34" l="1"/>
  <c r="F48" i="34" l="1"/>
  <c r="L48" i="34"/>
  <c r="D49" i="34" l="1"/>
  <c r="F49" i="34" l="1"/>
  <c r="L49" i="34"/>
  <c r="D50" i="34" l="1"/>
  <c r="F50" i="34" l="1"/>
  <c r="L50" i="34"/>
  <c r="D51" i="34" l="1"/>
  <c r="AB51" i="34" l="1"/>
  <c r="X51" i="34"/>
  <c r="F51" i="34"/>
  <c r="L51" i="34"/>
  <c r="D52" i="34" l="1"/>
  <c r="F52" i="34" l="1"/>
  <c r="L52" i="34"/>
  <c r="D53" i="34" l="1"/>
  <c r="F53" i="34" l="1"/>
  <c r="L53" i="34"/>
  <c r="D54" i="34" l="1"/>
  <c r="F54" i="34" l="1"/>
  <c r="L54" i="34"/>
  <c r="D55" i="34" l="1"/>
  <c r="F55" i="34" l="1"/>
  <c r="L55" i="34"/>
  <c r="D56" i="34" l="1"/>
  <c r="F56" i="34" l="1"/>
  <c r="L56" i="34"/>
  <c r="D57" i="34" l="1"/>
  <c r="F57" i="34" l="1"/>
  <c r="L57" i="34"/>
  <c r="D58" i="34" l="1"/>
  <c r="X58" i="34" l="1"/>
  <c r="AB58" i="34"/>
  <c r="F58" i="34"/>
  <c r="L58" i="34"/>
  <c r="D59" i="34" l="1"/>
  <c r="F59" i="34" l="1"/>
  <c r="L59" i="34"/>
  <c r="D60" i="34" l="1"/>
  <c r="F60" i="34" l="1"/>
  <c r="L60" i="34"/>
  <c r="D61" i="34" l="1"/>
  <c r="F61" i="34" l="1"/>
  <c r="L61" i="34"/>
  <c r="D62" i="34" l="1"/>
  <c r="F62" i="34" l="1"/>
  <c r="L62" i="34"/>
  <c r="D63" i="34" l="1"/>
  <c r="F63" i="34" l="1"/>
  <c r="L63" i="34"/>
  <c r="D64" i="34" l="1"/>
  <c r="AB64" i="34" l="1"/>
  <c r="AC64" i="34" s="1"/>
  <c r="X64" i="34"/>
  <c r="F64" i="34"/>
  <c r="L64" i="34"/>
  <c r="D65" i="34" l="1"/>
  <c r="F65" i="34" l="1"/>
  <c r="L65" i="34"/>
  <c r="D66" i="34" l="1"/>
  <c r="F66" i="34" l="1"/>
  <c r="L66" i="34"/>
  <c r="D67" i="34" l="1"/>
  <c r="F67" i="34" l="1"/>
  <c r="L67" i="34"/>
  <c r="D68" i="34" l="1"/>
  <c r="F68" i="34" l="1"/>
  <c r="L68" i="34"/>
  <c r="D69" i="34" l="1"/>
  <c r="F69" i="34" l="1"/>
  <c r="L69" i="34"/>
  <c r="D70" i="34" l="1"/>
  <c r="F70" i="34" l="1"/>
  <c r="L70" i="34"/>
  <c r="D71" i="34" l="1"/>
  <c r="F71" i="34" l="1"/>
  <c r="L71" i="34"/>
  <c r="D72" i="34" l="1"/>
  <c r="F72" i="34" l="1"/>
  <c r="L72" i="34"/>
  <c r="D73" i="34" l="1"/>
  <c r="F73" i="34" l="1"/>
  <c r="L73" i="34"/>
  <c r="D74" i="34" l="1"/>
  <c r="F74" i="34" l="1"/>
  <c r="L74" i="34"/>
  <c r="D75" i="34" l="1"/>
  <c r="F75" i="34" l="1"/>
  <c r="L75" i="34"/>
  <c r="D76" i="34" l="1"/>
  <c r="F76" i="34" l="1"/>
  <c r="L76" i="34"/>
  <c r="D77" i="34" l="1"/>
  <c r="F77" i="34" l="1"/>
  <c r="L77" i="34"/>
  <c r="D78" i="34" l="1"/>
  <c r="F78" i="34" l="1"/>
  <c r="L78" i="34"/>
  <c r="D79" i="34" l="1"/>
  <c r="F79" i="34" l="1"/>
  <c r="L79" i="34"/>
  <c r="D80" i="34" l="1"/>
  <c r="F80" i="34" l="1"/>
  <c r="L80" i="34"/>
  <c r="D81" i="34" l="1"/>
  <c r="F81" i="34" l="1"/>
  <c r="L81" i="34"/>
  <c r="D82" i="34" l="1"/>
  <c r="F82" i="34" l="1"/>
  <c r="L82" i="34"/>
  <c r="D83" i="34" l="1"/>
  <c r="F83" i="34" l="1"/>
  <c r="L83" i="34"/>
  <c r="D84" i="34" l="1"/>
  <c r="F84" i="34" l="1"/>
  <c r="L84" i="34"/>
  <c r="D85" i="34" l="1"/>
  <c r="F85" i="34" l="1"/>
  <c r="L85" i="34"/>
  <c r="D86" i="34" l="1"/>
  <c r="F86" i="34" l="1"/>
  <c r="L86" i="34"/>
  <c r="D87" i="34" l="1"/>
  <c r="F87" i="34" l="1"/>
  <c r="P87" i="34"/>
  <c r="L87" i="34"/>
  <c r="D88" i="34" l="1"/>
  <c r="P88" i="34" l="1"/>
  <c r="F88" i="34"/>
  <c r="L88" i="34"/>
  <c r="D89" i="34" l="1"/>
  <c r="F89" i="34" l="1"/>
  <c r="P89" i="34"/>
  <c r="L89" i="34"/>
  <c r="D90" i="34" l="1"/>
  <c r="F90" i="34" l="1"/>
  <c r="P90" i="34"/>
  <c r="L90" i="34"/>
  <c r="D91" i="34" l="1"/>
  <c r="P91" i="34" l="1"/>
  <c r="F91" i="34"/>
  <c r="L91" i="34"/>
  <c r="D92" i="34" l="1"/>
  <c r="F92" i="34" l="1"/>
  <c r="P92" i="34"/>
  <c r="L92" i="34"/>
  <c r="D93" i="34" l="1"/>
  <c r="P93" i="34" l="1"/>
  <c r="F93" i="34"/>
  <c r="L93" i="34"/>
  <c r="D94" i="34" l="1"/>
  <c r="P94" i="34" l="1"/>
  <c r="F94" i="34"/>
  <c r="L94" i="34"/>
  <c r="D95" i="34" l="1"/>
  <c r="P95" i="34" l="1"/>
  <c r="F95" i="34"/>
  <c r="L95" i="34"/>
  <c r="D96" i="34" l="1"/>
  <c r="F96" i="34" l="1"/>
  <c r="P96" i="34"/>
  <c r="L96" i="34"/>
  <c r="D97" i="34" l="1"/>
  <c r="P97" i="34" l="1"/>
  <c r="F97" i="34"/>
  <c r="L97" i="34"/>
  <c r="D98" i="34" l="1"/>
  <c r="F98" i="34" l="1"/>
  <c r="P98" i="34"/>
  <c r="L98" i="34"/>
  <c r="D99" i="34" l="1"/>
  <c r="P99" i="34" l="1"/>
  <c r="F99" i="34"/>
  <c r="L99" i="34"/>
  <c r="D100" i="34" l="1"/>
  <c r="P100" i="34" l="1"/>
  <c r="F100" i="34"/>
  <c r="L100" i="34"/>
  <c r="D101" i="34" l="1"/>
  <c r="F101" i="34" l="1"/>
  <c r="P101" i="34"/>
  <c r="L101" i="34"/>
  <c r="D102" i="34" l="1"/>
  <c r="P102" i="34" l="1"/>
  <c r="F102" i="34"/>
  <c r="L102" i="34"/>
  <c r="D103" i="34" l="1"/>
  <c r="F103" i="34" l="1"/>
  <c r="P103" i="34"/>
  <c r="L103" i="34"/>
  <c r="D104" i="34" l="1"/>
  <c r="P104" i="34" l="1"/>
  <c r="F104" i="34"/>
  <c r="L104" i="34"/>
  <c r="D105" i="34" l="1"/>
  <c r="P105" i="34" l="1"/>
  <c r="F105" i="34"/>
  <c r="L105" i="34"/>
  <c r="D106" i="34" l="1"/>
  <c r="P106" i="34" l="1"/>
  <c r="F106" i="34"/>
  <c r="L106" i="34"/>
  <c r="D107" i="34" l="1"/>
  <c r="F107" i="34" l="1"/>
  <c r="P107" i="34"/>
  <c r="L107" i="34"/>
  <c r="T107" i="34" l="1"/>
  <c r="D108" i="34" l="1"/>
  <c r="P108" i="34" l="1"/>
  <c r="F108" i="34"/>
  <c r="L108" i="34"/>
  <c r="T108" i="34" l="1"/>
  <c r="D109" i="34" l="1"/>
  <c r="P109" i="34" l="1"/>
  <c r="F109" i="34"/>
  <c r="L109" i="34"/>
  <c r="T109" i="34" l="1"/>
  <c r="D110" i="34" l="1"/>
  <c r="P110" i="34" l="1"/>
  <c r="F110" i="34"/>
  <c r="L110" i="34"/>
  <c r="T110" i="34" l="1"/>
  <c r="D111" i="34" l="1"/>
  <c r="F111" i="34" l="1"/>
  <c r="P111" i="34"/>
  <c r="L111" i="34"/>
  <c r="T111" i="34" l="1"/>
  <c r="D112" i="34" l="1"/>
  <c r="F112" i="34" l="1"/>
  <c r="P112" i="34"/>
  <c r="L112" i="34"/>
  <c r="T112" i="34" l="1"/>
  <c r="D113" i="34" l="1"/>
  <c r="P113" i="34" l="1"/>
  <c r="F113" i="34"/>
  <c r="L113" i="34"/>
  <c r="T113" i="34" l="1"/>
  <c r="D114" i="34" l="1"/>
  <c r="P114" i="34" l="1"/>
  <c r="F114" i="34"/>
  <c r="L114" i="34"/>
  <c r="T114" i="34" l="1"/>
  <c r="D115" i="34" l="1"/>
  <c r="P115" i="34" l="1"/>
  <c r="F115" i="34"/>
  <c r="L115" i="34"/>
  <c r="T115" i="34" l="1"/>
  <c r="D116" i="34" l="1"/>
  <c r="F116" i="34" l="1"/>
  <c r="P116" i="34"/>
  <c r="L116" i="34"/>
  <c r="T116" i="34" l="1"/>
  <c r="D117" i="34" l="1"/>
  <c r="P117" i="34" l="1"/>
  <c r="F117" i="34"/>
  <c r="L117" i="34"/>
  <c r="T117" i="34" l="1"/>
  <c r="D118" i="34" l="1"/>
  <c r="P118" i="34" l="1"/>
  <c r="F118" i="34"/>
  <c r="L118" i="34"/>
  <c r="T118" i="34" l="1"/>
  <c r="D119" i="34" l="1"/>
  <c r="P119" i="34" l="1"/>
  <c r="F119" i="34"/>
  <c r="L119" i="34"/>
  <c r="T119" i="34" l="1"/>
  <c r="D120" i="34" l="1"/>
  <c r="F120" i="34" l="1"/>
  <c r="P120" i="34"/>
  <c r="L120" i="34"/>
  <c r="T120" i="34" l="1"/>
  <c r="D121" i="34" l="1"/>
  <c r="F121" i="34" l="1"/>
  <c r="P121" i="34"/>
  <c r="L121" i="34"/>
  <c r="T121" i="34" l="1"/>
  <c r="D122" i="34" l="1"/>
  <c r="F122" i="34" l="1"/>
  <c r="P122" i="34"/>
  <c r="L122" i="34"/>
  <c r="T122" i="34" l="1"/>
  <c r="D123" i="34" l="1"/>
  <c r="F123" i="34" l="1"/>
  <c r="P123" i="34"/>
  <c r="L123" i="34"/>
  <c r="T123" i="34" l="1"/>
  <c r="D124" i="34" l="1"/>
  <c r="F124" i="34" l="1"/>
  <c r="P124" i="34"/>
  <c r="L124" i="34"/>
  <c r="T124" i="34" l="1"/>
  <c r="D125" i="34" l="1"/>
  <c r="P125" i="34" l="1"/>
  <c r="F125" i="34"/>
  <c r="L125" i="34"/>
  <c r="T125" i="34" l="1"/>
  <c r="D126" i="34" l="1"/>
  <c r="P126" i="34" l="1"/>
  <c r="F126" i="34"/>
  <c r="L126" i="34"/>
  <c r="T126" i="34" l="1"/>
  <c r="D127" i="34" l="1"/>
  <c r="P127" i="34" l="1"/>
  <c r="F127" i="34"/>
  <c r="L127" i="34"/>
  <c r="T127" i="34" l="1"/>
  <c r="D128" i="34" l="1"/>
  <c r="P128" i="34" l="1"/>
  <c r="F128" i="34"/>
  <c r="L128" i="34"/>
  <c r="T128" i="34" l="1"/>
  <c r="D129" i="34" l="1"/>
  <c r="F129" i="34" l="1"/>
  <c r="P129" i="34"/>
  <c r="L129" i="34"/>
  <c r="T129" i="34" l="1"/>
  <c r="D130" i="34" l="1"/>
  <c r="P130" i="34" l="1"/>
  <c r="F130" i="34"/>
  <c r="L130" i="34"/>
  <c r="T130" i="34" l="1"/>
  <c r="D131" i="34" l="1"/>
  <c r="P131" i="34" l="1"/>
  <c r="F131" i="34"/>
  <c r="L131" i="34"/>
  <c r="T131" i="34" l="1"/>
  <c r="D132" i="34" l="1"/>
  <c r="P132" i="34" l="1"/>
  <c r="F132" i="34"/>
  <c r="L132" i="34"/>
  <c r="T132" i="34" l="1"/>
  <c r="D133" i="34" l="1"/>
  <c r="P133" i="34" l="1"/>
  <c r="F133" i="34"/>
  <c r="L133" i="34"/>
  <c r="T133" i="34" l="1"/>
  <c r="D134" i="34" l="1"/>
  <c r="P134" i="34" l="1"/>
  <c r="F134" i="34"/>
  <c r="L134" i="34"/>
  <c r="T134" i="34" l="1"/>
  <c r="D135" i="34" l="1"/>
  <c r="P135" i="34" l="1"/>
  <c r="F135" i="34"/>
  <c r="L135" i="34"/>
  <c r="T135" i="34" l="1"/>
  <c r="D136" i="34" l="1"/>
  <c r="P136" i="34" l="1"/>
  <c r="F136" i="34"/>
  <c r="L136" i="34"/>
  <c r="T136" i="34" l="1"/>
  <c r="D137" i="34" l="1"/>
  <c r="P137" i="34" l="1"/>
  <c r="F137" i="34"/>
  <c r="L137" i="34"/>
  <c r="T137" i="34" l="1"/>
  <c r="D138" i="34" l="1"/>
  <c r="P138" i="34" l="1"/>
  <c r="F138" i="34"/>
  <c r="L138" i="34"/>
  <c r="T138" i="34" l="1"/>
  <c r="D139" i="34" l="1"/>
  <c r="F139" i="34" l="1"/>
  <c r="P139" i="34"/>
  <c r="L139" i="34"/>
  <c r="T139" i="34" l="1"/>
  <c r="D140" i="34" l="1"/>
  <c r="P140" i="34" l="1"/>
  <c r="F140" i="34"/>
  <c r="L140" i="34"/>
  <c r="T140" i="34" l="1"/>
  <c r="D141" i="34" l="1"/>
  <c r="F141" i="34" l="1"/>
  <c r="P141" i="34"/>
  <c r="L141" i="34"/>
  <c r="T141" i="34" l="1"/>
  <c r="D142" i="34" l="1"/>
  <c r="F142" i="34" l="1"/>
  <c r="P142" i="34"/>
  <c r="L142" i="34"/>
  <c r="T142" i="34" l="1"/>
  <c r="D143" i="34" l="1"/>
  <c r="P143" i="34" l="1"/>
  <c r="F143" i="34"/>
  <c r="L143" i="34"/>
  <c r="T143" i="34" l="1"/>
  <c r="D144" i="34" l="1"/>
  <c r="P144" i="34" l="1"/>
  <c r="F144" i="34"/>
  <c r="L144" i="34"/>
  <c r="T144" i="34" l="1"/>
  <c r="D145" i="34" l="1"/>
  <c r="P145" i="34" l="1"/>
  <c r="F145" i="34"/>
  <c r="L145" i="34"/>
  <c r="T145" i="34" l="1"/>
  <c r="D146" i="34" l="1"/>
  <c r="P146" i="34" l="1"/>
  <c r="F146" i="34"/>
  <c r="L146" i="34"/>
  <c r="T146" i="34" l="1"/>
  <c r="D147" i="34" l="1"/>
  <c r="P147" i="34" l="1"/>
  <c r="F147" i="34"/>
  <c r="L147" i="34"/>
  <c r="T147" i="34" l="1"/>
  <c r="D148" i="34" l="1"/>
  <c r="F148" i="34" l="1"/>
  <c r="P148" i="34"/>
  <c r="L148" i="34"/>
  <c r="T148" i="34" l="1"/>
  <c r="D149" i="34" l="1"/>
  <c r="P149" i="34" l="1"/>
  <c r="F149" i="34"/>
  <c r="L149" i="34"/>
  <c r="T149" i="34" l="1"/>
  <c r="D150" i="34" l="1"/>
  <c r="P150" i="34" l="1"/>
  <c r="F150" i="34"/>
  <c r="L150" i="34"/>
  <c r="T150" i="34" l="1"/>
  <c r="D151" i="34" l="1"/>
  <c r="F151" i="34" l="1"/>
  <c r="P151" i="34"/>
  <c r="L151" i="34"/>
  <c r="T151" i="34" l="1"/>
  <c r="D152" i="34" l="1"/>
  <c r="P152" i="34" l="1"/>
  <c r="F152" i="34"/>
  <c r="L152" i="34"/>
  <c r="T152" i="34" l="1"/>
  <c r="D153" i="34" l="1"/>
  <c r="P153" i="34" l="1"/>
  <c r="F153" i="34"/>
  <c r="L153" i="34"/>
  <c r="T153" i="34" l="1"/>
  <c r="D154" i="34" l="1"/>
  <c r="P154" i="34" l="1"/>
  <c r="F154" i="34"/>
  <c r="L154" i="34"/>
  <c r="T154" i="34" l="1"/>
  <c r="D155" i="34" l="1"/>
  <c r="P155" i="34" l="1"/>
  <c r="F155" i="34"/>
  <c r="L155" i="34"/>
  <c r="T155" i="34" l="1"/>
  <c r="D156" i="34" l="1"/>
  <c r="F156" i="34" l="1"/>
  <c r="P156" i="34"/>
  <c r="L156" i="34"/>
  <c r="T156" i="34" l="1"/>
  <c r="D157" i="34" l="1"/>
  <c r="F157" i="34" l="1"/>
  <c r="P157" i="34"/>
  <c r="L157" i="34"/>
  <c r="T157" i="34" l="1"/>
  <c r="D158" i="34" l="1"/>
  <c r="P158" i="34" l="1"/>
  <c r="F158" i="34"/>
  <c r="L158" i="34"/>
  <c r="T158" i="34" l="1"/>
  <c r="D159" i="34" l="1"/>
  <c r="F159" i="34" l="1"/>
  <c r="P159" i="34"/>
  <c r="L159" i="34"/>
  <c r="T159" i="34" l="1"/>
  <c r="D160" i="34" l="1"/>
  <c r="P160" i="34" l="1"/>
  <c r="F160" i="34"/>
  <c r="L160" i="34"/>
  <c r="T160" i="34" l="1"/>
  <c r="D161" i="34" l="1"/>
  <c r="F161" i="34" l="1"/>
  <c r="P161" i="34"/>
  <c r="L161" i="34"/>
  <c r="T161" i="34" l="1"/>
  <c r="D162" i="34" l="1"/>
  <c r="P162" i="34" l="1"/>
  <c r="F162" i="34"/>
  <c r="L162" i="34"/>
  <c r="T162" i="34" l="1"/>
  <c r="D163" i="34" l="1"/>
  <c r="P163" i="34" l="1"/>
  <c r="F163" i="34"/>
  <c r="L163" i="34"/>
  <c r="T163" i="34" l="1"/>
  <c r="D164" i="34" l="1"/>
  <c r="P164" i="34" l="1"/>
  <c r="F164" i="34"/>
  <c r="L164" i="34"/>
  <c r="T164" i="34" l="1"/>
  <c r="D165" i="34" l="1"/>
  <c r="F165" i="34" l="1"/>
  <c r="P165" i="34"/>
  <c r="L165" i="34"/>
  <c r="T165" i="34" l="1"/>
  <c r="D166" i="34" l="1"/>
  <c r="P166" i="34" l="1"/>
  <c r="F166" i="34"/>
  <c r="L166" i="34"/>
  <c r="T166" i="34" l="1"/>
  <c r="D167" i="34" l="1"/>
  <c r="P167" i="34" l="1"/>
  <c r="F167" i="34"/>
  <c r="L167" i="34"/>
  <c r="T167" i="34" l="1"/>
  <c r="D168" i="34" l="1"/>
  <c r="P168" i="34" l="1"/>
  <c r="F168" i="34"/>
  <c r="L168" i="34"/>
  <c r="T168" i="34" l="1"/>
  <c r="D169" i="34" l="1"/>
  <c r="P169" i="34" l="1"/>
  <c r="F169" i="34"/>
  <c r="L169" i="34"/>
  <c r="T169" i="34" l="1"/>
  <c r="D170" i="34" l="1"/>
  <c r="P170" i="34" l="1"/>
  <c r="F170" i="34"/>
  <c r="L170" i="34"/>
  <c r="T170" i="34" l="1"/>
  <c r="D171" i="34" l="1"/>
  <c r="P171" i="34" l="1"/>
  <c r="F171" i="34"/>
  <c r="L171" i="34"/>
  <c r="T171" i="34" l="1"/>
  <c r="D172" i="34" l="1"/>
  <c r="P172" i="34" l="1"/>
  <c r="F172" i="34"/>
  <c r="L172" i="34"/>
  <c r="T172" i="34" l="1"/>
  <c r="D173" i="34" l="1"/>
  <c r="P173" i="34" l="1"/>
  <c r="F173" i="34"/>
  <c r="L173" i="34"/>
  <c r="T173" i="34" l="1"/>
  <c r="D174" i="34" l="1"/>
  <c r="P174" i="34" l="1"/>
  <c r="F174" i="34"/>
  <c r="L174" i="34"/>
  <c r="T174" i="34" l="1"/>
  <c r="D175" i="34" l="1"/>
  <c r="P175" i="34" l="1"/>
  <c r="F175" i="34"/>
  <c r="L175" i="34"/>
  <c r="T175" i="34" l="1"/>
  <c r="D176" i="34" l="1"/>
  <c r="P176" i="34" l="1"/>
  <c r="F176" i="34"/>
  <c r="L176" i="34"/>
  <c r="T176" i="34" l="1"/>
  <c r="D177" i="34" l="1"/>
  <c r="F177" i="34" l="1"/>
  <c r="P177" i="34"/>
  <c r="L177" i="34"/>
  <c r="T177" i="34" l="1"/>
  <c r="D178" i="34" l="1"/>
  <c r="P178" i="34" l="1"/>
  <c r="F178" i="34"/>
  <c r="L178" i="34"/>
  <c r="T178" i="34" l="1"/>
  <c r="D179" i="34" l="1"/>
  <c r="P179" i="34" l="1"/>
  <c r="F179" i="34"/>
  <c r="L179" i="34"/>
  <c r="T179" i="34" l="1"/>
  <c r="D180" i="34" l="1"/>
  <c r="P180" i="34" l="1"/>
  <c r="F180" i="34"/>
  <c r="L180" i="34"/>
  <c r="T180" i="34" l="1"/>
  <c r="D181" i="34" l="1"/>
  <c r="P181" i="34" l="1"/>
  <c r="F181" i="34"/>
  <c r="L181" i="34"/>
  <c r="T181" i="34" l="1"/>
  <c r="D182" i="34" l="1"/>
  <c r="P182" i="34" l="1"/>
  <c r="F182" i="34"/>
  <c r="L182" i="34"/>
  <c r="T182" i="34" l="1"/>
  <c r="D183" i="34" l="1"/>
  <c r="P183" i="34" l="1"/>
  <c r="F183" i="34"/>
  <c r="L183" i="34"/>
  <c r="T183" i="34" l="1"/>
  <c r="D184" i="34" l="1"/>
  <c r="P184" i="34" l="1"/>
  <c r="F184" i="34"/>
  <c r="L184" i="34"/>
  <c r="T184" i="34" l="1"/>
  <c r="D185" i="34" l="1"/>
  <c r="P185" i="34" l="1"/>
  <c r="F185" i="34"/>
  <c r="L185" i="34"/>
  <c r="T185" i="34" l="1"/>
  <c r="D186" i="34" l="1"/>
  <c r="P186" i="34" l="1"/>
  <c r="F186" i="34"/>
  <c r="L186" i="34"/>
  <c r="T186" i="34" l="1"/>
  <c r="D187" i="34" l="1"/>
  <c r="P187" i="34" l="1"/>
  <c r="F187" i="34"/>
  <c r="L187" i="34"/>
  <c r="T187" i="34" l="1"/>
  <c r="D188" i="34" l="1"/>
  <c r="P188" i="34" l="1"/>
  <c r="F188" i="34"/>
  <c r="L188" i="34"/>
  <c r="S188" i="34" l="1"/>
  <c r="T188" i="34" l="1"/>
  <c r="D189" i="34" l="1"/>
  <c r="P189" i="34" l="1"/>
  <c r="F189" i="34"/>
  <c r="L189" i="34"/>
  <c r="S189" i="34" l="1"/>
  <c r="T189" i="34" l="1"/>
  <c r="D190" i="34" l="1"/>
  <c r="P190" i="34" l="1"/>
  <c r="F190" i="34"/>
  <c r="L190" i="34"/>
  <c r="S190" i="34" l="1"/>
  <c r="T190" i="34" l="1"/>
  <c r="D191" i="34" l="1"/>
  <c r="P191" i="34" l="1"/>
  <c r="F191" i="34"/>
  <c r="L191" i="34"/>
  <c r="S191" i="34" l="1"/>
  <c r="T191" i="34" l="1"/>
  <c r="D192" i="34" l="1"/>
  <c r="P192" i="34" l="1"/>
  <c r="F192" i="34"/>
  <c r="L192" i="34"/>
  <c r="S192" i="34" l="1"/>
  <c r="T192" i="34" l="1"/>
  <c r="D193" i="34" l="1"/>
  <c r="P193" i="34" l="1"/>
  <c r="F193" i="34"/>
  <c r="L193" i="34"/>
  <c r="S193" i="34" l="1"/>
  <c r="T193" i="34" l="1"/>
  <c r="D194" i="34" l="1"/>
  <c r="F194" i="34" l="1"/>
  <c r="P194" i="34"/>
  <c r="L194" i="34"/>
  <c r="S194" i="34" l="1"/>
  <c r="T194" i="34" l="1"/>
  <c r="D195" i="34" l="1"/>
  <c r="P195" i="34" l="1"/>
  <c r="F195" i="34"/>
  <c r="L195" i="34"/>
  <c r="S195" i="34" l="1"/>
  <c r="T195" i="34" l="1"/>
  <c r="D196" i="34" l="1"/>
  <c r="P196" i="34" l="1"/>
  <c r="F196" i="34"/>
  <c r="L196" i="34"/>
  <c r="S196" i="34" l="1"/>
  <c r="T196" i="34" l="1"/>
  <c r="D197" i="34" l="1"/>
  <c r="F197" i="34" l="1"/>
  <c r="P197" i="34"/>
  <c r="L197" i="34"/>
  <c r="S197" i="34" l="1"/>
  <c r="T197" i="34" l="1"/>
  <c r="D198" i="34" l="1"/>
  <c r="F198" i="34" l="1"/>
  <c r="P198" i="34"/>
  <c r="L198" i="34"/>
  <c r="S198" i="34" l="1"/>
  <c r="T198" i="34" l="1"/>
  <c r="D199" i="34" l="1"/>
  <c r="P199" i="34" l="1"/>
  <c r="F199" i="34"/>
  <c r="L199" i="34"/>
  <c r="S199" i="34" l="1"/>
  <c r="T199" i="34" l="1"/>
  <c r="D200" i="34" l="1"/>
  <c r="F200" i="34" l="1"/>
  <c r="P200" i="34"/>
  <c r="L200" i="34"/>
  <c r="S200" i="34" l="1"/>
  <c r="T200" i="34" l="1"/>
  <c r="D201" i="34" l="1"/>
  <c r="P201" i="34" l="1"/>
  <c r="F201" i="34"/>
  <c r="L201" i="34"/>
  <c r="S201" i="34" l="1"/>
  <c r="T201" i="34" l="1"/>
  <c r="D202" i="34" l="1"/>
  <c r="F202" i="34" l="1"/>
  <c r="P202" i="34"/>
  <c r="L202" i="34"/>
  <c r="S202" i="34" l="1"/>
  <c r="T202" i="34" l="1"/>
  <c r="D203" i="34" l="1"/>
  <c r="P203" i="34" l="1"/>
  <c r="F203" i="34"/>
  <c r="L203" i="34"/>
  <c r="S203" i="34" l="1"/>
  <c r="T203" i="34" l="1"/>
  <c r="D204" i="34" l="1"/>
  <c r="P204" i="34" l="1"/>
  <c r="F204" i="34"/>
  <c r="L204" i="34"/>
  <c r="S204" i="34" l="1"/>
  <c r="T204" i="34" l="1"/>
  <c r="D205" i="34" l="1"/>
  <c r="P205" i="34" l="1"/>
  <c r="F205" i="34"/>
  <c r="L205" i="34"/>
  <c r="S205" i="34" l="1"/>
  <c r="T205" i="34" l="1"/>
  <c r="D206" i="34" l="1"/>
  <c r="P206" i="34" l="1"/>
  <c r="F206" i="34"/>
  <c r="L206" i="34"/>
  <c r="S206" i="34" l="1"/>
  <c r="T206" i="34" l="1"/>
  <c r="D207" i="34" l="1"/>
  <c r="P207" i="34" l="1"/>
  <c r="F207" i="34"/>
  <c r="L207" i="34"/>
  <c r="S207" i="34" l="1"/>
  <c r="T207" i="34" l="1"/>
  <c r="D208" i="34" l="1"/>
  <c r="P208" i="34" l="1"/>
  <c r="F208" i="34"/>
  <c r="L208" i="34"/>
  <c r="S208" i="34" l="1"/>
  <c r="T208" i="34" l="1"/>
  <c r="D209" i="34" l="1"/>
  <c r="P209" i="34" l="1"/>
  <c r="F209" i="34"/>
  <c r="L209" i="34"/>
  <c r="S209" i="34" l="1"/>
  <c r="T209" i="34" l="1"/>
  <c r="D210" i="34" l="1"/>
  <c r="P210" i="34" l="1"/>
  <c r="F210" i="34"/>
  <c r="L210" i="34"/>
  <c r="S210" i="34" l="1"/>
  <c r="T210" i="34" l="1"/>
  <c r="D211" i="34" l="1"/>
  <c r="P211" i="34" l="1"/>
  <c r="F211" i="34"/>
  <c r="L211" i="34"/>
  <c r="S211" i="34" l="1"/>
  <c r="T211" i="34" l="1"/>
  <c r="D212" i="34" l="1"/>
  <c r="P212" i="34" l="1"/>
  <c r="F212" i="34"/>
  <c r="L212" i="34"/>
  <c r="S212" i="34" l="1"/>
  <c r="T212" i="34" l="1"/>
  <c r="D213" i="34" l="1"/>
  <c r="P213" i="34" l="1"/>
  <c r="F213" i="34"/>
  <c r="L213" i="34"/>
  <c r="S213" i="34" l="1"/>
  <c r="T213" i="34" l="1"/>
  <c r="D214" i="34" l="1"/>
  <c r="P214" i="34" l="1"/>
  <c r="F214" i="34"/>
  <c r="L214" i="34"/>
  <c r="S214" i="34" l="1"/>
  <c r="T214" i="34" l="1"/>
  <c r="D215" i="34" l="1"/>
  <c r="P215" i="34" l="1"/>
  <c r="F215" i="34"/>
  <c r="L215" i="34"/>
  <c r="S215" i="34" l="1"/>
  <c r="T215" i="34" l="1"/>
  <c r="D216" i="34" l="1"/>
  <c r="P216" i="34" l="1"/>
  <c r="F216" i="34"/>
  <c r="L216" i="34"/>
  <c r="S216" i="34" l="1"/>
  <c r="T216" i="34" l="1"/>
  <c r="D217" i="34" l="1"/>
  <c r="P217" i="34" l="1"/>
  <c r="F217" i="34"/>
  <c r="L217" i="34"/>
  <c r="S217" i="34" l="1"/>
  <c r="T217" i="34" l="1"/>
  <c r="D218" i="34" l="1"/>
  <c r="P218" i="34" l="1"/>
  <c r="F218" i="34"/>
  <c r="L218" i="34"/>
  <c r="S218" i="34" l="1"/>
  <c r="T218" i="34" l="1"/>
  <c r="D219" i="34" l="1"/>
  <c r="P219" i="34" l="1"/>
  <c r="F219" i="34"/>
  <c r="L219" i="34"/>
  <c r="S219" i="34" l="1"/>
  <c r="T219" i="34" l="1"/>
  <c r="D220" i="34" l="1"/>
  <c r="P220" i="34" l="1"/>
  <c r="F220" i="34"/>
  <c r="L220" i="34"/>
  <c r="S220" i="34" l="1"/>
  <c r="T220" i="34" l="1"/>
  <c r="D221" i="34" l="1"/>
  <c r="P221" i="34" l="1"/>
  <c r="F221" i="34"/>
  <c r="L221" i="34"/>
  <c r="S221" i="34" l="1"/>
  <c r="T221" i="34" l="1"/>
  <c r="D222" i="34" l="1"/>
  <c r="F222" i="34" l="1"/>
  <c r="P222" i="34"/>
  <c r="L222" i="34"/>
  <c r="S222" i="34" l="1"/>
  <c r="T222" i="34" l="1"/>
  <c r="D223" i="34" l="1"/>
  <c r="F223" i="34" l="1"/>
  <c r="P223" i="34"/>
  <c r="L223" i="34"/>
  <c r="S223" i="34" l="1"/>
  <c r="T223" i="34" l="1"/>
  <c r="D224" i="34" l="1"/>
  <c r="P224" i="34" l="1"/>
  <c r="F224" i="34"/>
  <c r="L224" i="34"/>
  <c r="S224" i="34" l="1"/>
  <c r="T224" i="34" l="1"/>
  <c r="D225" i="34" l="1"/>
  <c r="P225" i="34" l="1"/>
  <c r="F225" i="34"/>
  <c r="L225" i="34"/>
  <c r="S225" i="34" l="1"/>
  <c r="T225" i="34" l="1"/>
  <c r="D226" i="34" l="1"/>
  <c r="P226" i="34" l="1"/>
  <c r="F226" i="34"/>
  <c r="L226" i="34"/>
  <c r="S226" i="34" l="1"/>
  <c r="T226" i="34" l="1"/>
  <c r="D227" i="34" l="1"/>
  <c r="P227" i="34" l="1"/>
  <c r="F227" i="34"/>
  <c r="L227" i="34"/>
  <c r="S227" i="34" l="1"/>
  <c r="T227" i="34" l="1"/>
  <c r="D228" i="34" l="1"/>
  <c r="P228" i="34" l="1"/>
  <c r="F228" i="34"/>
  <c r="L228" i="34"/>
  <c r="S228" i="34" l="1"/>
  <c r="T228" i="34" l="1"/>
  <c r="D229" i="34" l="1"/>
  <c r="P229" i="34" l="1"/>
  <c r="F229" i="34"/>
  <c r="L229" i="34"/>
  <c r="S229" i="34" l="1"/>
  <c r="T229" i="34" l="1"/>
  <c r="D230" i="34" l="1"/>
  <c r="F230" i="34" l="1"/>
  <c r="P230" i="34"/>
  <c r="L230" i="34"/>
  <c r="S230" i="34" l="1"/>
  <c r="T230" i="34" l="1"/>
  <c r="D231" i="34" l="1"/>
  <c r="P231" i="34" l="1"/>
  <c r="F231" i="34"/>
  <c r="L231" i="34"/>
  <c r="S231" i="34" l="1"/>
  <c r="T231" i="34" l="1"/>
  <c r="D232" i="34" l="1"/>
  <c r="P232" i="34" l="1"/>
  <c r="F232" i="34"/>
  <c r="L232" i="34"/>
  <c r="S232" i="34" l="1"/>
  <c r="T232" i="34" l="1"/>
  <c r="D233" i="34" l="1"/>
  <c r="F233" i="34" l="1"/>
  <c r="P233" i="34"/>
  <c r="L233" i="34"/>
  <c r="S233" i="34" l="1"/>
  <c r="T233" i="34" l="1"/>
  <c r="D234" i="34" l="1"/>
  <c r="F234" i="34" l="1"/>
  <c r="P234" i="34"/>
  <c r="L234" i="34"/>
  <c r="S234" i="34" l="1"/>
  <c r="T234" i="34" l="1"/>
  <c r="D235" i="34" l="1"/>
  <c r="P235" i="34" l="1"/>
  <c r="F235" i="34"/>
  <c r="L235" i="34"/>
  <c r="S235" i="34" l="1"/>
  <c r="T235" i="34" l="1"/>
  <c r="D236" i="34" l="1"/>
  <c r="P236" i="34" l="1"/>
  <c r="F236" i="34"/>
  <c r="L236" i="34"/>
  <c r="S236" i="34" l="1"/>
  <c r="T236" i="34" l="1"/>
  <c r="D237" i="34" l="1"/>
  <c r="P237" i="34" l="1"/>
  <c r="F237" i="34"/>
  <c r="L237" i="34"/>
  <c r="S237" i="34" l="1"/>
  <c r="T237" i="34" l="1"/>
  <c r="D238" i="34" l="1"/>
  <c r="P238" i="34" l="1"/>
  <c r="F238" i="34"/>
  <c r="L238" i="34"/>
  <c r="S238" i="34" l="1"/>
  <c r="T238" i="34" l="1"/>
  <c r="D239" i="34" l="1"/>
  <c r="F239" i="34" l="1"/>
  <c r="P239" i="34"/>
  <c r="L239" i="34"/>
  <c r="S239" i="34" l="1"/>
  <c r="T239" i="34" l="1"/>
  <c r="D240" i="34" l="1"/>
  <c r="P240" i="34" l="1"/>
  <c r="F240" i="34"/>
  <c r="L240" i="34"/>
  <c r="S240" i="34" l="1"/>
  <c r="T240" i="34" l="1"/>
  <c r="D241" i="34" l="1"/>
  <c r="F241" i="34" l="1"/>
  <c r="P241" i="34"/>
  <c r="L241" i="34"/>
  <c r="S241" i="34" l="1"/>
  <c r="T241" i="34" l="1"/>
  <c r="D242" i="34" l="1"/>
  <c r="P242" i="34" l="1"/>
  <c r="F242" i="34"/>
  <c r="L242" i="34"/>
  <c r="S242" i="34" l="1"/>
  <c r="T242" i="34" l="1"/>
  <c r="D243" i="34" l="1"/>
  <c r="P243" i="34" l="1"/>
  <c r="F243" i="34"/>
  <c r="L243" i="34"/>
  <c r="S243" i="34" l="1"/>
  <c r="T243" i="34" l="1"/>
  <c r="D244" i="34" l="1"/>
  <c r="P244" i="34" l="1"/>
  <c r="F244" i="34"/>
  <c r="L244" i="34"/>
  <c r="S244" i="34" l="1"/>
  <c r="T244" i="34" l="1"/>
  <c r="D245" i="34" l="1"/>
  <c r="P245" i="34" l="1"/>
  <c r="F245" i="34"/>
  <c r="L245" i="34"/>
  <c r="S245" i="34" l="1"/>
  <c r="T245" i="34" l="1"/>
  <c r="D246" i="34" l="1"/>
  <c r="P246" i="34" l="1"/>
  <c r="F246" i="34"/>
  <c r="L246" i="34"/>
  <c r="S246" i="34" l="1"/>
  <c r="T246" i="34" l="1"/>
  <c r="D247" i="34" l="1"/>
  <c r="P247" i="34" l="1"/>
  <c r="F247" i="34"/>
  <c r="L247" i="34"/>
  <c r="S247" i="34" l="1"/>
  <c r="T247" i="34" l="1"/>
  <c r="D248" i="34" l="1"/>
  <c r="P248" i="34" l="1"/>
  <c r="F248" i="34"/>
  <c r="L248" i="34"/>
  <c r="S248" i="34" l="1"/>
  <c r="T248" i="34" l="1"/>
  <c r="D249" i="34" l="1"/>
  <c r="P249" i="34" l="1"/>
  <c r="F249" i="34"/>
  <c r="L249" i="34"/>
  <c r="S249" i="34" l="1"/>
  <c r="T249" i="34" l="1"/>
  <c r="D250" i="34" l="1"/>
  <c r="P250" i="34" l="1"/>
  <c r="F250" i="34"/>
  <c r="L250" i="34"/>
  <c r="S250" i="34" l="1"/>
  <c r="T250" i="34" l="1"/>
  <c r="D251" i="34" l="1"/>
  <c r="P251" i="34" l="1"/>
  <c r="F251" i="34"/>
  <c r="L251" i="34"/>
  <c r="S251" i="34" l="1"/>
  <c r="T251" i="34" l="1"/>
  <c r="D252" i="34" l="1"/>
  <c r="P252" i="34" l="1"/>
  <c r="F252" i="34"/>
  <c r="L252" i="34"/>
  <c r="S252" i="34" l="1"/>
  <c r="T252" i="34" l="1"/>
  <c r="D253" i="34" l="1"/>
  <c r="F253" i="34" l="1"/>
  <c r="P253" i="34"/>
  <c r="L253" i="34"/>
  <c r="S253" i="34" l="1"/>
  <c r="T253" i="34" l="1"/>
  <c r="D254" i="34" l="1"/>
  <c r="P254" i="34" l="1"/>
  <c r="F254" i="34"/>
  <c r="L254" i="34"/>
  <c r="S254" i="34" l="1"/>
  <c r="T254" i="34" l="1"/>
  <c r="D255" i="34" l="1"/>
  <c r="P255" i="34" l="1"/>
  <c r="F255" i="34"/>
  <c r="L255" i="34"/>
  <c r="S255" i="34" l="1"/>
  <c r="T255" i="34" l="1"/>
  <c r="D256" i="34" l="1"/>
  <c r="P256" i="34" l="1"/>
  <c r="F256" i="34"/>
  <c r="L256" i="34"/>
  <c r="S256" i="34" l="1"/>
  <c r="T256" i="34" l="1"/>
  <c r="D257" i="34" l="1"/>
  <c r="P257" i="34" l="1"/>
  <c r="F257" i="34"/>
  <c r="L257" i="34"/>
  <c r="S257" i="34" l="1"/>
  <c r="T257" i="34" l="1"/>
  <c r="D258" i="34" l="1"/>
  <c r="P258" i="34" l="1"/>
  <c r="F258" i="34"/>
  <c r="L258" i="34"/>
  <c r="S258" i="34" l="1"/>
  <c r="T258" i="34" l="1"/>
  <c r="D259" i="34" l="1"/>
  <c r="P259" i="34" l="1"/>
  <c r="F259" i="34"/>
  <c r="L259" i="34"/>
  <c r="S259" i="34" l="1"/>
  <c r="T259" i="34" l="1"/>
  <c r="D260" i="34" l="1"/>
  <c r="P260" i="34" l="1"/>
  <c r="F260" i="34"/>
  <c r="L260" i="34"/>
  <c r="S260" i="34" l="1"/>
  <c r="T260" i="34" l="1"/>
  <c r="D261" i="34" l="1"/>
  <c r="P261" i="34" l="1"/>
  <c r="F261" i="34"/>
  <c r="L261" i="34"/>
  <c r="S261" i="34" l="1"/>
  <c r="T261" i="34" l="1"/>
  <c r="D262" i="34" l="1"/>
  <c r="P262" i="34" l="1"/>
  <c r="F262" i="34"/>
  <c r="L262" i="34"/>
  <c r="S262" i="34" l="1"/>
  <c r="T262" i="34" l="1"/>
  <c r="D263" i="34" l="1"/>
  <c r="P263" i="34" l="1"/>
  <c r="F263" i="34"/>
  <c r="L263" i="34"/>
  <c r="S263" i="34" l="1"/>
  <c r="T263" i="34" l="1"/>
  <c r="D264" i="34" l="1"/>
  <c r="P264" i="34" l="1"/>
  <c r="F264" i="34"/>
  <c r="L264" i="34"/>
  <c r="S264" i="34" l="1"/>
  <c r="T264" i="34" l="1"/>
  <c r="D265" i="34" l="1"/>
  <c r="P265" i="34" l="1"/>
  <c r="F265" i="34"/>
  <c r="L265" i="34"/>
  <c r="S265" i="34" l="1"/>
  <c r="T265" i="34" l="1"/>
  <c r="D266" i="34" l="1"/>
  <c r="P266" i="34" l="1"/>
  <c r="F266" i="34"/>
  <c r="L266" i="34"/>
  <c r="S266" i="34" l="1"/>
  <c r="T266" i="34" l="1"/>
  <c r="D267" i="34" l="1"/>
  <c r="P267" i="34" l="1"/>
  <c r="F267" i="34"/>
  <c r="L267" i="34"/>
  <c r="S267" i="34" l="1"/>
  <c r="T267" i="34" l="1"/>
  <c r="D268" i="34" l="1"/>
  <c r="P268" i="34" l="1"/>
  <c r="F268" i="34"/>
  <c r="L268" i="34"/>
  <c r="S268" i="34" l="1"/>
  <c r="T268" i="34" l="1"/>
  <c r="D269" i="34" l="1"/>
  <c r="P269" i="34" l="1"/>
  <c r="F269" i="34"/>
  <c r="L269" i="34"/>
  <c r="S269" i="34" l="1"/>
  <c r="T269" i="34" l="1"/>
  <c r="D270" i="34" l="1"/>
  <c r="P270" i="34" l="1"/>
  <c r="F270" i="34"/>
  <c r="L270" i="34"/>
  <c r="S270" i="34" l="1"/>
  <c r="T270" i="34" l="1"/>
  <c r="D271" i="34" l="1"/>
  <c r="P271" i="34" l="1"/>
  <c r="F271" i="34"/>
  <c r="L271" i="34"/>
  <c r="S271" i="34" l="1"/>
  <c r="T271" i="34" l="1"/>
  <c r="D272" i="34" l="1"/>
  <c r="P272" i="34" l="1"/>
  <c r="F272" i="34"/>
  <c r="L272" i="34"/>
  <c r="S272" i="34" l="1"/>
  <c r="T272" i="34" l="1"/>
  <c r="D273" i="34" l="1"/>
  <c r="P273" i="34" l="1"/>
  <c r="F273" i="34"/>
  <c r="L273" i="34"/>
  <c r="S273" i="34" l="1"/>
  <c r="T273" i="34" l="1"/>
  <c r="D274" i="34" l="1"/>
  <c r="P274" i="34" l="1"/>
  <c r="F274" i="34"/>
  <c r="L274" i="34"/>
  <c r="S274" i="34" l="1"/>
  <c r="T274" i="34" l="1"/>
  <c r="D275" i="34" l="1"/>
  <c r="P275" i="34" l="1"/>
  <c r="F275" i="34"/>
  <c r="L275" i="34"/>
  <c r="S275" i="34" l="1"/>
  <c r="T275" i="34" l="1"/>
  <c r="D276" i="34" l="1"/>
  <c r="P276" i="34" l="1"/>
  <c r="F276" i="34"/>
  <c r="L276" i="34"/>
  <c r="S276" i="34" l="1"/>
  <c r="T276" i="34" l="1"/>
  <c r="D277" i="34" l="1"/>
  <c r="P277" i="34" l="1"/>
  <c r="F277" i="34"/>
  <c r="L277" i="34"/>
  <c r="S277" i="34" l="1"/>
  <c r="T277" i="34" l="1"/>
  <c r="D278" i="34" l="1"/>
  <c r="P278" i="34" l="1"/>
  <c r="F278" i="34"/>
  <c r="L278" i="34"/>
  <c r="S278" i="34" l="1"/>
  <c r="T278" i="34" l="1"/>
  <c r="D279" i="34" l="1"/>
  <c r="P279" i="34" l="1"/>
  <c r="F279" i="34"/>
  <c r="L279" i="34"/>
  <c r="S279" i="34" l="1"/>
  <c r="T279" i="34" l="1"/>
  <c r="D280" i="34" l="1"/>
  <c r="P280" i="34" l="1"/>
  <c r="F280" i="34"/>
  <c r="L280" i="34"/>
  <c r="S280" i="34" l="1"/>
  <c r="T280" i="34" l="1"/>
  <c r="D281" i="34" l="1"/>
  <c r="P281" i="34" l="1"/>
  <c r="F281" i="34"/>
  <c r="L281" i="34"/>
  <c r="S281" i="34" l="1"/>
  <c r="T281" i="34" l="1"/>
  <c r="D282" i="34" l="1"/>
  <c r="P282" i="34" l="1"/>
  <c r="F282" i="34"/>
  <c r="L282" i="34"/>
  <c r="S282" i="34" l="1"/>
  <c r="T282" i="34" l="1"/>
  <c r="D283" i="34" l="1"/>
  <c r="P283" i="34" l="1"/>
  <c r="F283" i="34"/>
  <c r="L283" i="34"/>
  <c r="S283" i="34" l="1"/>
  <c r="T283" i="34" l="1"/>
  <c r="D284" i="34" l="1"/>
  <c r="P284" i="34" l="1"/>
  <c r="F284" i="34"/>
  <c r="L284" i="34"/>
  <c r="S284" i="34" l="1"/>
  <c r="T284" i="34" l="1"/>
  <c r="D285" i="34" l="1"/>
  <c r="P285" i="34" l="1"/>
  <c r="F285" i="34"/>
  <c r="L285" i="34"/>
  <c r="S285" i="34" l="1"/>
  <c r="T285" i="34" l="1"/>
  <c r="D286" i="34" l="1"/>
  <c r="P286" i="34" l="1"/>
  <c r="F286" i="34"/>
  <c r="L286" i="34"/>
  <c r="S286" i="34" l="1"/>
  <c r="T286" i="34" l="1"/>
  <c r="D287" i="34" l="1"/>
  <c r="P287" i="34" l="1"/>
  <c r="F287" i="34"/>
  <c r="L287" i="34"/>
  <c r="S287" i="34" l="1"/>
  <c r="T287" i="34" l="1"/>
  <c r="D288" i="34" l="1"/>
  <c r="P288" i="34" l="1"/>
  <c r="F288" i="34"/>
  <c r="L288" i="34"/>
  <c r="S288" i="34" l="1"/>
  <c r="T288" i="34" l="1"/>
  <c r="D289" i="34" l="1"/>
  <c r="P289" i="34" l="1"/>
  <c r="F289" i="34"/>
  <c r="L289" i="34"/>
  <c r="S289" i="34" l="1"/>
  <c r="T289" i="34" l="1"/>
  <c r="D290" i="34" l="1"/>
  <c r="F290" i="34" l="1"/>
  <c r="P290" i="34"/>
  <c r="L290" i="34"/>
  <c r="S290" i="34" l="1"/>
  <c r="T290" i="34" l="1"/>
  <c r="D291" i="34" l="1"/>
  <c r="P291" i="34" l="1"/>
  <c r="F291" i="34"/>
  <c r="L291" i="34"/>
  <c r="S291" i="34" l="1"/>
  <c r="T291" i="34" l="1"/>
  <c r="D292" i="34" l="1"/>
  <c r="P292" i="34" l="1"/>
  <c r="F292" i="34"/>
  <c r="L292" i="34"/>
  <c r="S292" i="34" l="1"/>
  <c r="T292" i="34" l="1"/>
  <c r="D293" i="34" l="1"/>
  <c r="P293" i="34" l="1"/>
  <c r="F293" i="34"/>
  <c r="L293" i="34"/>
  <c r="S293" i="34" l="1"/>
  <c r="T293" i="34" l="1"/>
  <c r="D294" i="34" l="1"/>
  <c r="P294" i="34" l="1"/>
  <c r="F294" i="34"/>
  <c r="L294" i="34"/>
  <c r="S294" i="34" l="1"/>
  <c r="T294" i="34" l="1"/>
  <c r="D295" i="34" l="1"/>
  <c r="P295" i="34" l="1"/>
  <c r="F295" i="34"/>
  <c r="L295" i="34"/>
  <c r="S295" i="34" l="1"/>
  <c r="T295" i="34" l="1"/>
  <c r="D296" i="34" l="1"/>
  <c r="P296" i="34" l="1"/>
  <c r="F296" i="34"/>
  <c r="L296" i="34"/>
  <c r="S296" i="34" l="1"/>
  <c r="T296" i="34" l="1"/>
  <c r="D297" i="34" l="1"/>
  <c r="P297" i="34" l="1"/>
  <c r="F297" i="34"/>
  <c r="L297" i="34"/>
  <c r="S297" i="34" l="1"/>
  <c r="T297" i="34" l="1"/>
  <c r="D298" i="34" l="1"/>
  <c r="P298" i="34" l="1"/>
  <c r="F298" i="34"/>
  <c r="L298" i="34"/>
  <c r="S298" i="34" l="1"/>
  <c r="T298" i="34" l="1"/>
  <c r="D299" i="34" l="1"/>
  <c r="P299" i="34" l="1"/>
  <c r="F299" i="34"/>
  <c r="L299" i="34"/>
  <c r="S299" i="34" l="1"/>
  <c r="T299" i="34" l="1"/>
  <c r="D300" i="34" l="1"/>
  <c r="P300" i="34" l="1"/>
  <c r="F300" i="34"/>
  <c r="L300" i="34"/>
  <c r="S300" i="34" l="1"/>
  <c r="T300" i="34" l="1"/>
  <c r="D301" i="34" l="1"/>
  <c r="P301" i="34" l="1"/>
  <c r="F301" i="34"/>
  <c r="L301" i="34"/>
  <c r="S301" i="34" l="1"/>
  <c r="T301" i="34" l="1"/>
  <c r="D302" i="34" l="1"/>
  <c r="P302" i="34" l="1"/>
  <c r="F302" i="34"/>
  <c r="L302" i="34"/>
  <c r="S302" i="34" l="1"/>
  <c r="T302" i="34" l="1"/>
  <c r="D303" i="34" l="1"/>
  <c r="P303" i="34" l="1"/>
  <c r="F303" i="34"/>
  <c r="L303" i="34"/>
  <c r="S303" i="34" l="1"/>
  <c r="T303" i="34" l="1"/>
  <c r="D304" i="34" l="1"/>
  <c r="P304" i="34" l="1"/>
  <c r="F304" i="34"/>
  <c r="L304" i="34"/>
  <c r="S304" i="34" l="1"/>
  <c r="T304" i="34" l="1"/>
  <c r="D305" i="34" l="1"/>
  <c r="P305" i="34" l="1"/>
  <c r="F305" i="34"/>
  <c r="L305" i="34"/>
  <c r="S305" i="34" l="1"/>
  <c r="T305" i="34" l="1"/>
  <c r="D306" i="34" l="1"/>
  <c r="P306" i="34" l="1"/>
  <c r="F306" i="34"/>
  <c r="L306" i="34"/>
  <c r="S306" i="34" l="1"/>
  <c r="T306" i="34" l="1"/>
  <c r="D307" i="34" l="1"/>
  <c r="P307" i="34" l="1"/>
  <c r="F307" i="34"/>
  <c r="L307" i="34"/>
  <c r="S307" i="34" l="1"/>
  <c r="T307" i="34" l="1"/>
  <c r="D308" i="34" l="1"/>
  <c r="P308" i="34" l="1"/>
  <c r="F308" i="34"/>
  <c r="L308" i="34"/>
  <c r="S308" i="34" l="1"/>
  <c r="T308" i="34" l="1"/>
  <c r="D309" i="34" l="1"/>
  <c r="P309" i="34" l="1"/>
  <c r="F309" i="34"/>
  <c r="L309" i="34"/>
  <c r="S309" i="34" l="1"/>
  <c r="T309" i="34" l="1"/>
  <c r="D310" i="34" l="1"/>
  <c r="F310" i="34" l="1"/>
  <c r="P310" i="34"/>
  <c r="L310" i="34"/>
  <c r="S310" i="34" l="1"/>
  <c r="T310" i="34" l="1"/>
  <c r="D311" i="34" l="1"/>
  <c r="P311" i="34" l="1"/>
  <c r="F311" i="34"/>
  <c r="L311" i="34"/>
  <c r="S311" i="34" l="1"/>
  <c r="T311" i="34" l="1"/>
  <c r="D312" i="34" l="1"/>
  <c r="P312" i="34" l="1"/>
  <c r="F312" i="34"/>
  <c r="L312" i="34"/>
  <c r="S312" i="34" l="1"/>
  <c r="T312" i="34" l="1"/>
  <c r="D313" i="34" l="1"/>
  <c r="P313" i="34" l="1"/>
  <c r="F313" i="34"/>
  <c r="L313" i="34"/>
  <c r="S313" i="34" l="1"/>
  <c r="T313" i="34" l="1"/>
  <c r="D314" i="34" l="1"/>
  <c r="P314" i="34" l="1"/>
  <c r="F314" i="34"/>
  <c r="L314" i="34"/>
  <c r="S314" i="34" l="1"/>
  <c r="T314" i="34" l="1"/>
  <c r="D315" i="34" l="1"/>
  <c r="P315" i="34" l="1"/>
  <c r="F315" i="34"/>
  <c r="L315" i="34"/>
  <c r="S315" i="34" l="1"/>
  <c r="T315" i="34" l="1"/>
  <c r="D316" i="34" l="1"/>
  <c r="P316" i="34" l="1"/>
  <c r="F316" i="34"/>
  <c r="L316" i="34"/>
  <c r="S316" i="34" l="1"/>
  <c r="T316" i="34" l="1"/>
  <c r="D317" i="34" l="1"/>
  <c r="P317" i="34" l="1"/>
  <c r="F317" i="34"/>
  <c r="L317" i="34"/>
  <c r="S317" i="34" l="1"/>
  <c r="T317" i="34" l="1"/>
  <c r="D318" i="34" l="1"/>
  <c r="P318" i="34" l="1"/>
  <c r="F318" i="34"/>
  <c r="L318" i="34"/>
  <c r="S318" i="34" l="1"/>
  <c r="T318" i="34" l="1"/>
  <c r="D319" i="34" l="1"/>
  <c r="K319" i="34" l="1"/>
  <c r="P319" i="34" l="1"/>
  <c r="F319" i="34"/>
  <c r="L319" i="34"/>
  <c r="S319" i="34" l="1"/>
  <c r="T319" i="34" l="1"/>
  <c r="D320" i="34" l="1"/>
  <c r="K320" i="34" s="1"/>
  <c r="P320" i="34" l="1"/>
  <c r="F320" i="34"/>
  <c r="L320" i="34"/>
  <c r="S320" i="34" l="1"/>
  <c r="T320" i="34" l="1"/>
  <c r="D321" i="34" l="1"/>
  <c r="K321" i="34" l="1"/>
  <c r="P321" i="34" l="1"/>
  <c r="F321" i="34"/>
  <c r="L321" i="34"/>
  <c r="S321" i="34" l="1"/>
  <c r="T321" i="34" l="1"/>
  <c r="D322" i="34" l="1"/>
  <c r="K322" i="34" s="1"/>
  <c r="P322" i="34" l="1"/>
  <c r="F322" i="34"/>
  <c r="L322" i="34"/>
  <c r="S322" i="34" l="1"/>
  <c r="T322" i="34" l="1"/>
  <c r="D323" i="34" l="1"/>
  <c r="K323" i="34" l="1"/>
  <c r="P323" i="34" l="1"/>
  <c r="F323" i="34"/>
  <c r="L323" i="34"/>
  <c r="S323" i="34" l="1"/>
  <c r="T323" i="34" l="1"/>
  <c r="D324" i="34" l="1"/>
  <c r="K324" i="34" s="1"/>
  <c r="P324" i="34" l="1"/>
  <c r="F324" i="34"/>
  <c r="L324" i="34"/>
  <c r="S324" i="34" l="1"/>
  <c r="T324" i="34" l="1"/>
  <c r="D325" i="34" l="1"/>
  <c r="K325" i="34" l="1"/>
  <c r="F325" i="34" l="1"/>
  <c r="P325" i="34"/>
  <c r="L325" i="34"/>
  <c r="S325" i="34" l="1"/>
  <c r="T325" i="34" l="1"/>
  <c r="D326" i="34" l="1"/>
  <c r="K326" i="34" l="1"/>
  <c r="P326" i="34" l="1"/>
  <c r="F326" i="34"/>
  <c r="L326" i="34"/>
  <c r="S326" i="34" l="1"/>
  <c r="T326" i="34" l="1"/>
  <c r="D327" i="34" l="1"/>
  <c r="K327" i="34" l="1"/>
  <c r="P327" i="34" l="1"/>
  <c r="F327" i="34"/>
  <c r="L327" i="34"/>
  <c r="S327" i="34" l="1"/>
  <c r="T327" i="34" l="1"/>
  <c r="D328" i="34" l="1"/>
  <c r="K328" i="34" s="1"/>
  <c r="P328" i="34" l="1"/>
  <c r="F328" i="34"/>
  <c r="L328" i="34"/>
  <c r="S328" i="34" l="1"/>
  <c r="T328" i="34" l="1"/>
  <c r="D329" i="34" l="1"/>
  <c r="K329" i="34" l="1"/>
  <c r="P329" i="34" l="1"/>
  <c r="F329" i="34"/>
  <c r="L329" i="34"/>
  <c r="S329" i="34" l="1"/>
  <c r="T329" i="34" l="1"/>
  <c r="D330" i="34" l="1"/>
  <c r="K330" i="34" s="1"/>
  <c r="F330" i="34" l="1"/>
  <c r="P330" i="34"/>
  <c r="L330" i="34"/>
  <c r="S330" i="34" l="1"/>
  <c r="T330" i="34" l="1"/>
  <c r="D331" i="34" l="1"/>
  <c r="K331" i="34" l="1"/>
  <c r="P331" i="34" l="1"/>
  <c r="F331" i="34"/>
  <c r="L331" i="34"/>
  <c r="S331" i="34" l="1"/>
  <c r="T331" i="34" l="1"/>
  <c r="D332" i="34" l="1"/>
  <c r="K332" i="34" s="1"/>
  <c r="P332" i="34" l="1"/>
  <c r="F332" i="34"/>
  <c r="L332" i="34"/>
  <c r="S332" i="34" l="1"/>
  <c r="T332" i="34" l="1"/>
  <c r="D333" i="34" l="1"/>
  <c r="K333" i="34" l="1"/>
  <c r="P333" i="34" l="1"/>
  <c r="F333" i="34"/>
  <c r="L333" i="34"/>
  <c r="S333" i="34" l="1"/>
  <c r="T333" i="34" l="1"/>
  <c r="D334" i="34" l="1"/>
  <c r="K334" i="34" s="1"/>
  <c r="P334" i="34" l="1"/>
  <c r="F334" i="34"/>
  <c r="L334" i="34"/>
  <c r="S334" i="34" l="1"/>
  <c r="T334" i="34" l="1"/>
  <c r="D335" i="34" l="1"/>
  <c r="K335" i="34" l="1"/>
  <c r="P335" i="34" l="1"/>
  <c r="F335" i="34"/>
  <c r="L335" i="34"/>
  <c r="S335" i="34" l="1"/>
  <c r="T335" i="34" l="1"/>
  <c r="D336" i="34" l="1"/>
  <c r="K336" i="34" s="1"/>
  <c r="P336" i="34" l="1"/>
  <c r="F336" i="34"/>
  <c r="L336" i="34"/>
  <c r="S336" i="34" l="1"/>
  <c r="T336" i="34" l="1"/>
  <c r="D337" i="34" l="1"/>
  <c r="K337" i="34" l="1"/>
  <c r="P337" i="34" l="1"/>
  <c r="F337" i="34"/>
  <c r="L337" i="34"/>
  <c r="S337" i="34" l="1"/>
  <c r="T337" i="34" l="1"/>
  <c r="D338" i="34" l="1"/>
  <c r="K338" i="34" s="1"/>
  <c r="P338" i="34" l="1"/>
  <c r="F338" i="34"/>
  <c r="L338" i="34"/>
  <c r="S338" i="34" l="1"/>
  <c r="T338" i="34" l="1"/>
  <c r="D339" i="34" l="1"/>
  <c r="K339" i="34" l="1"/>
  <c r="P339" i="34" l="1"/>
  <c r="F339" i="34"/>
  <c r="L339" i="34"/>
  <c r="S339" i="34" l="1"/>
  <c r="T339" i="34" l="1"/>
  <c r="D340" i="34" l="1"/>
  <c r="K340" i="34" s="1"/>
  <c r="P340" i="34" l="1"/>
  <c r="F340" i="34"/>
  <c r="L340" i="34"/>
  <c r="S340" i="34" l="1"/>
  <c r="T340" i="34" l="1"/>
  <c r="D341" i="34" l="1"/>
  <c r="K341" i="34" l="1"/>
  <c r="P341" i="34" l="1"/>
  <c r="F341" i="34"/>
  <c r="L341" i="34"/>
  <c r="S341" i="34" l="1"/>
  <c r="T341" i="34" l="1"/>
  <c r="D342" i="34" l="1"/>
  <c r="K342" i="34" s="1"/>
  <c r="P342" i="34" l="1"/>
  <c r="F342" i="34"/>
  <c r="L342" i="34"/>
  <c r="S342" i="34" l="1"/>
  <c r="T342" i="34" l="1"/>
  <c r="D343" i="34" l="1"/>
  <c r="K343" i="34" l="1"/>
  <c r="P343" i="34" l="1"/>
  <c r="F343" i="34"/>
  <c r="L343" i="34"/>
  <c r="S343" i="34" l="1"/>
  <c r="T343" i="34" l="1"/>
  <c r="D344" i="34" l="1"/>
  <c r="K344" i="34" s="1"/>
  <c r="P344" i="34" l="1"/>
  <c r="F344" i="34"/>
  <c r="L344" i="34"/>
  <c r="S344" i="34" l="1"/>
  <c r="T344" i="34" l="1"/>
  <c r="D345" i="34" l="1"/>
  <c r="K345" i="34" l="1"/>
  <c r="P345" i="34" l="1"/>
  <c r="F345" i="34"/>
  <c r="L345" i="34"/>
  <c r="S345" i="34" l="1"/>
  <c r="T345" i="34" l="1"/>
  <c r="D346" i="34" l="1"/>
  <c r="K346" i="34" s="1"/>
  <c r="P346" i="34" l="1"/>
  <c r="F346" i="34"/>
  <c r="L346" i="34"/>
  <c r="S346" i="34" l="1"/>
  <c r="T346" i="34" l="1"/>
  <c r="D347" i="34" l="1"/>
  <c r="K347" i="34" l="1"/>
  <c r="P347" i="34" l="1"/>
  <c r="F347" i="34"/>
  <c r="L347" i="34"/>
  <c r="S347" i="34" l="1"/>
  <c r="T347" i="34" l="1"/>
  <c r="D348" i="34" l="1"/>
  <c r="K348" i="34" s="1"/>
  <c r="P348" i="34" l="1"/>
  <c r="F348" i="34"/>
  <c r="L348" i="34"/>
  <c r="S348" i="34" l="1"/>
  <c r="T348" i="34" l="1"/>
  <c r="D349" i="34" l="1"/>
  <c r="K349" i="34" l="1"/>
  <c r="P349" i="34" l="1"/>
  <c r="F349" i="34"/>
  <c r="L349" i="34"/>
  <c r="S349" i="34" l="1"/>
  <c r="T349" i="34" l="1"/>
  <c r="D350" i="34" l="1"/>
  <c r="K350" i="34" s="1"/>
  <c r="P350" i="34" l="1"/>
  <c r="F350" i="34"/>
  <c r="L350" i="34"/>
  <c r="S350" i="34" l="1"/>
  <c r="T350" i="34" l="1"/>
  <c r="D351" i="34" l="1"/>
  <c r="K351" i="34" l="1"/>
  <c r="P351" i="34" l="1"/>
  <c r="F351" i="34"/>
  <c r="L351" i="34"/>
  <c r="S351" i="34" l="1"/>
  <c r="T351" i="34" l="1"/>
  <c r="D352" i="34" l="1"/>
  <c r="K352" i="34" s="1"/>
  <c r="P352" i="34" l="1"/>
  <c r="F352" i="34"/>
  <c r="L352" i="34"/>
  <c r="S352" i="34" l="1"/>
  <c r="T352" i="34" l="1"/>
  <c r="D353" i="34" l="1"/>
  <c r="K353" i="34" l="1"/>
  <c r="P353" i="34" l="1"/>
  <c r="F353" i="34"/>
  <c r="L353" i="34"/>
  <c r="S353" i="34" l="1"/>
  <c r="T353" i="34" l="1"/>
  <c r="D354" i="34" l="1"/>
  <c r="K354" i="34" l="1"/>
  <c r="P354" i="34" l="1"/>
  <c r="F354" i="34"/>
  <c r="L354" i="34"/>
  <c r="S354" i="34" l="1"/>
  <c r="T354" i="34" l="1"/>
  <c r="D355" i="34" l="1"/>
  <c r="K355" i="34" l="1"/>
  <c r="P355" i="34" l="1"/>
  <c r="F355" i="34"/>
  <c r="L355" i="34"/>
  <c r="S355" i="34" l="1"/>
  <c r="T355" i="34" l="1"/>
  <c r="D356" i="34" l="1"/>
  <c r="K356" i="34" l="1"/>
  <c r="P356" i="34" l="1"/>
  <c r="F356" i="34"/>
  <c r="L356" i="34"/>
  <c r="S356" i="34" l="1"/>
  <c r="T356" i="34" l="1"/>
  <c r="D357" i="34" l="1"/>
  <c r="K357" i="34" l="1"/>
  <c r="P357" i="34" l="1"/>
  <c r="F357" i="34"/>
  <c r="L357" i="34"/>
  <c r="S357" i="34" l="1"/>
  <c r="T357" i="34" l="1"/>
  <c r="D358" i="34" l="1"/>
  <c r="K358" i="34" s="1"/>
  <c r="P358" i="34" l="1"/>
  <c r="F358" i="34"/>
  <c r="L358" i="34"/>
  <c r="S358" i="34" l="1"/>
  <c r="T358" i="34" l="1"/>
  <c r="D359" i="34" l="1"/>
  <c r="K359" i="34" l="1"/>
  <c r="P359" i="34" l="1"/>
  <c r="F359" i="34"/>
  <c r="L359" i="34"/>
  <c r="S359" i="34" l="1"/>
  <c r="T359" i="34" l="1"/>
  <c r="D360" i="34" l="1"/>
  <c r="K360" i="34" l="1"/>
  <c r="P360" i="34" l="1"/>
  <c r="F360" i="34"/>
  <c r="L360" i="34"/>
  <c r="S360" i="34" l="1"/>
  <c r="T360" i="34" l="1"/>
  <c r="D361" i="34" l="1"/>
  <c r="K361" i="34" l="1"/>
  <c r="P361" i="34" l="1"/>
  <c r="F361" i="34"/>
  <c r="L361" i="34"/>
  <c r="S361" i="34" l="1"/>
  <c r="T361" i="34" l="1"/>
  <c r="D362" i="34" l="1"/>
  <c r="K362" i="34" l="1"/>
  <c r="P362" i="34" l="1"/>
  <c r="F362" i="34"/>
  <c r="L362" i="34"/>
  <c r="S362" i="34" l="1"/>
  <c r="T362" i="34" l="1"/>
  <c r="D363" i="34" l="1"/>
  <c r="K363" i="34" s="1"/>
  <c r="F363" i="34" l="1"/>
  <c r="P363" i="34"/>
  <c r="L363" i="34"/>
  <c r="S363" i="34" l="1"/>
  <c r="T363" i="34" l="1"/>
</calcChain>
</file>

<file path=xl/sharedStrings.xml><?xml version="1.0" encoding="utf-8"?>
<sst xmlns="http://schemas.openxmlformats.org/spreadsheetml/2006/main" count="756" uniqueCount="36">
  <si>
    <t>Día</t>
  </si>
  <si>
    <t xml:space="preserve">Investment Amount </t>
  </si>
  <si>
    <t>X</t>
  </si>
  <si>
    <t>Interest Rate</t>
  </si>
  <si>
    <t>=</t>
  </si>
  <si>
    <t>-</t>
  </si>
  <si>
    <t>Reinvest</t>
  </si>
  <si>
    <t xml:space="preserve">RETIRO </t>
  </si>
  <si>
    <t>COMPRA</t>
  </si>
  <si>
    <t>x</t>
  </si>
  <si>
    <t>Ingresa aqui a plataforma y comienza a hacer ganancias:</t>
  </si>
  <si>
    <t>Retiro Minimo</t>
  </si>
  <si>
    <t>Fecha</t>
  </si>
  <si>
    <t>Inv MIN</t>
  </si>
  <si>
    <t>ETH</t>
  </si>
  <si>
    <t>0.01 ETH</t>
  </si>
  <si>
    <t>Pago diario USD</t>
  </si>
  <si>
    <t>USD</t>
  </si>
  <si>
    <t>Accumulation Inv</t>
  </si>
  <si>
    <t>REFERIDOS</t>
  </si>
  <si>
    <t>Acumulado TOTAL</t>
  </si>
  <si>
    <t>Ratio</t>
  </si>
  <si>
    <t>Inv. Inicial</t>
  </si>
  <si>
    <t>1er Mes</t>
  </si>
  <si>
    <t>% x Sem</t>
  </si>
  <si>
    <t>2do Mes</t>
  </si>
  <si>
    <t>100 usd + 50 usd</t>
  </si>
  <si>
    <t>TABLA INVERSION        KUAILIAN</t>
  </si>
  <si>
    <t>Pago diario  ETH</t>
  </si>
  <si>
    <t>Pago 10%</t>
  </si>
  <si>
    <t>Pago Diario</t>
  </si>
  <si>
    <t>ETH x Sem</t>
  </si>
  <si>
    <t>ETH x Sem (c/Ref)</t>
  </si>
  <si>
    <t>%ETH</t>
  </si>
  <si>
    <t>Lo que me llega a cartera</t>
  </si>
  <si>
    <t>Prom x 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</si>
</sst>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(* #,##0.00_);_(* \(#,##0.00\);_(* &quot;-&quot;??_);_(@_)"/>
    <numFmt numFmtId="165" formatCode="_(* #,##0.000_);_(* \(#,##0.000\);_(* &quot;-&quot;??_);_(@_)"/>
    <numFmt numFmtId="166" formatCode="_(* #,##0.0000000_);_(* \(#,##0.0000000\);_(* &quot;-&quot;??_);_(@_)"/>
    <numFmt numFmtId="167" formatCode="_(* #,##0_);_(* \(#,##0\);_(* &quot;-&quot;??_);_(@_)"/>
    <numFmt numFmtId="168" formatCode="_(* #,##0.0000_);_(* \(#,##0.0000\);_(* &quot;-&quot;??_);_(@_)"/>
    <numFmt numFmtId="169" formatCode="_-* #,##0.000_-;\-* #,##0.000_-;_-* &quot;-&quot;??_-;_-@_-"/>
    <numFmt numFmtId="170" formatCode="0.000"/>
    <numFmt numFmtId="171" formatCode="_(* #,##0.0000000000_);_(* \(#,##0.0000000000\);_(* &quot;-&quot;??_);_(@_)"/>
    <numFmt numFmtId="172" formatCode="_(* #,##0.00000000000_);_(* \(#,##0.00000000000\);_(* &quot;-&quot;??_);_(@_)"/>
    <numFmt numFmtId="173" formatCode="_(* #,##0.000000_);_(* \(#,##0.000000\);_(* &quot;-&quot;??_);_(@_)"/>
    <numFmt numFmtId="174" formatCode="_(* #,##0.000000000_);_(* \(#,##0.00000000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20"/>
      <name val="Calibri"/>
      <family val="2"/>
      <scheme val="minor"/>
    </font>
    <font>
      <b/>
      <sz val="2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B0F0"/>
      <name val="Calibri"/>
      <family val="2"/>
      <scheme val="minor"/>
    </font>
    <font>
      <sz val="14"/>
      <color rgb="FF00B0F0"/>
      <name val="Calibri"/>
      <family val="2"/>
      <scheme val="minor"/>
    </font>
    <font>
      <sz val="16"/>
      <color rgb="FF00B0F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0" fillId="3" borderId="0" xfId="0" applyFill="1"/>
    <xf numFmtId="0" fontId="7" fillId="5" borderId="0" xfId="0" applyFont="1" applyFill="1"/>
    <xf numFmtId="0" fontId="6" fillId="5" borderId="0" xfId="0" applyFont="1" applyFill="1"/>
    <xf numFmtId="0" fontId="8" fillId="5" borderId="0" xfId="0" applyFont="1" applyFill="1"/>
    <xf numFmtId="0" fontId="0" fillId="0" borderId="0" xfId="0" applyFill="1"/>
    <xf numFmtId="164" fontId="0" fillId="0" borderId="0" xfId="0" applyNumberFormat="1" applyFill="1"/>
    <xf numFmtId="165" fontId="0" fillId="0" borderId="0" xfId="0" applyNumberFormat="1" applyFill="1"/>
    <xf numFmtId="43" fontId="0" fillId="0" borderId="0" xfId="0" applyNumberFormat="1" applyFill="1"/>
    <xf numFmtId="0" fontId="0" fillId="0" borderId="0" xfId="0" applyFill="1" applyBorder="1"/>
    <xf numFmtId="165" fontId="0" fillId="0" borderId="0" xfId="0" applyNumberFormat="1" applyFill="1" applyBorder="1"/>
    <xf numFmtId="166" fontId="0" fillId="0" borderId="0" xfId="89" applyNumberFormat="1" applyFont="1" applyFill="1" applyBorder="1"/>
    <xf numFmtId="166" fontId="6" fillId="0" borderId="0" xfId="89" applyNumberFormat="1" applyFont="1" applyFill="1" applyBorder="1"/>
    <xf numFmtId="16" fontId="0" fillId="0" borderId="0" xfId="0" applyNumberFormat="1" applyFill="1" applyBorder="1"/>
    <xf numFmtId="10" fontId="0" fillId="0" borderId="0" xfId="90" applyNumberFormat="1" applyFont="1" applyFill="1" applyBorder="1"/>
    <xf numFmtId="166" fontId="1" fillId="0" borderId="0" xfId="89" applyNumberFormat="1" applyFont="1" applyFill="1" applyBorder="1"/>
    <xf numFmtId="166" fontId="9" fillId="0" borderId="0" xfId="89" applyNumberFormat="1" applyFont="1" applyFill="1" applyBorder="1"/>
    <xf numFmtId="166" fontId="0" fillId="0" borderId="0" xfId="89" applyNumberFormat="1" applyFont="1" applyBorder="1"/>
    <xf numFmtId="0" fontId="0" fillId="4" borderId="1" xfId="0" applyFill="1" applyBorder="1"/>
    <xf numFmtId="0" fontId="6" fillId="5" borderId="0" xfId="0" applyFont="1" applyFill="1" applyAlignment="1">
      <alignment horizontal="center"/>
    </xf>
    <xf numFmtId="16" fontId="0" fillId="0" borderId="2" xfId="0" applyNumberFormat="1" applyFill="1" applyBorder="1"/>
    <xf numFmtId="0" fontId="0" fillId="0" borderId="2" xfId="0" applyFill="1" applyBorder="1"/>
    <xf numFmtId="166" fontId="0" fillId="0" borderId="2" xfId="89" applyNumberFormat="1" applyFont="1" applyFill="1" applyBorder="1"/>
    <xf numFmtId="10" fontId="0" fillId="0" borderId="2" xfId="90" applyNumberFormat="1" applyFont="1" applyFill="1" applyBorder="1"/>
    <xf numFmtId="166" fontId="6" fillId="0" borderId="2" xfId="89" applyNumberFormat="1" applyFont="1" applyFill="1" applyBorder="1"/>
    <xf numFmtId="10" fontId="10" fillId="0" borderId="0" xfId="0" applyNumberFormat="1" applyFont="1" applyAlignment="1">
      <alignment horizontal="right" wrapText="1"/>
    </xf>
    <xf numFmtId="0" fontId="10" fillId="0" borderId="0" xfId="0" applyFont="1"/>
    <xf numFmtId="166" fontId="9" fillId="0" borderId="2" xfId="89" applyNumberFormat="1" applyFont="1" applyFill="1" applyBorder="1"/>
    <xf numFmtId="166" fontId="0" fillId="0" borderId="0" xfId="0" applyNumberFormat="1"/>
    <xf numFmtId="9" fontId="0" fillId="0" borderId="0" xfId="90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center" wrapText="1"/>
    </xf>
    <xf numFmtId="0" fontId="0" fillId="3" borderId="0" xfId="0" applyFill="1" applyAlignment="1">
      <alignment horizontal="center"/>
    </xf>
    <xf numFmtId="0" fontId="4" fillId="7" borderId="0" xfId="0" applyFont="1" applyFill="1" applyAlignment="1">
      <alignment wrapText="1"/>
    </xf>
    <xf numFmtId="16" fontId="0" fillId="0" borderId="1" xfId="0" applyNumberFormat="1" applyFill="1" applyBorder="1"/>
    <xf numFmtId="0" fontId="0" fillId="0" borderId="1" xfId="0" applyFill="1" applyBorder="1"/>
    <xf numFmtId="166" fontId="0" fillId="0" borderId="1" xfId="89" applyNumberFormat="1" applyFont="1" applyFill="1" applyBorder="1"/>
    <xf numFmtId="10" fontId="0" fillId="0" borderId="1" xfId="90" applyNumberFormat="1" applyFont="1" applyFill="1" applyBorder="1"/>
    <xf numFmtId="169" fontId="0" fillId="0" borderId="0" xfId="0" applyNumberFormat="1" applyFill="1"/>
    <xf numFmtId="169" fontId="0" fillId="0" borderId="1" xfId="0" applyNumberFormat="1" applyFill="1" applyBorder="1"/>
    <xf numFmtId="0" fontId="4" fillId="6" borderId="3" xfId="0" applyFont="1" applyFill="1" applyBorder="1" applyAlignment="1">
      <alignment wrapText="1"/>
    </xf>
    <xf numFmtId="0" fontId="4" fillId="6" borderId="2" xfId="0" applyFont="1" applyFill="1" applyBorder="1" applyAlignment="1">
      <alignment wrapText="1"/>
    </xf>
    <xf numFmtId="0" fontId="4" fillId="6" borderId="4" xfId="0" applyFont="1" applyFill="1" applyBorder="1"/>
    <xf numFmtId="0" fontId="4" fillId="2" borderId="3" xfId="0" applyFont="1" applyFill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4" fillId="2" borderId="2" xfId="0" applyFont="1" applyFill="1" applyBorder="1"/>
    <xf numFmtId="0" fontId="4" fillId="2" borderId="4" xfId="0" applyFont="1" applyFill="1" applyBorder="1"/>
    <xf numFmtId="165" fontId="0" fillId="0" borderId="6" xfId="0" applyNumberFormat="1" applyFill="1" applyBorder="1"/>
    <xf numFmtId="165" fontId="0" fillId="0" borderId="8" xfId="0" applyNumberFormat="1" applyFill="1" applyBorder="1"/>
    <xf numFmtId="165" fontId="0" fillId="0" borderId="4" xfId="0" applyNumberFormat="1" applyFill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0" xfId="89" applyNumberFormat="1" applyFont="1" applyFill="1" applyBorder="1"/>
    <xf numFmtId="165" fontId="0" fillId="0" borderId="1" xfId="89" applyNumberFormat="1" applyFont="1" applyFill="1" applyBorder="1"/>
    <xf numFmtId="164" fontId="0" fillId="0" borderId="0" xfId="89" applyNumberFormat="1" applyFont="1" applyFill="1" applyBorder="1"/>
    <xf numFmtId="164" fontId="0" fillId="0" borderId="1" xfId="89" applyNumberFormat="1" applyFont="1" applyFill="1" applyBorder="1"/>
    <xf numFmtId="165" fontId="0" fillId="0" borderId="2" xfId="89" applyNumberFormat="1" applyFont="1" applyFill="1" applyBorder="1"/>
    <xf numFmtId="165" fontId="12" fillId="0" borderId="5" xfId="89" applyNumberFormat="1" applyFont="1" applyFill="1" applyBorder="1"/>
    <xf numFmtId="165" fontId="12" fillId="0" borderId="7" xfId="89" applyNumberFormat="1" applyFont="1" applyFill="1" applyBorder="1"/>
    <xf numFmtId="165" fontId="12" fillId="0" borderId="3" xfId="89" applyNumberFormat="1" applyFont="1" applyFill="1" applyBorder="1"/>
    <xf numFmtId="169" fontId="12" fillId="0" borderId="5" xfId="0" applyNumberFormat="1" applyFont="1" applyFill="1" applyBorder="1"/>
    <xf numFmtId="169" fontId="12" fillId="0" borderId="7" xfId="0" applyNumberFormat="1" applyFont="1" applyFill="1" applyBorder="1"/>
    <xf numFmtId="170" fontId="0" fillId="0" borderId="0" xfId="0" applyNumberFormat="1" applyFill="1" applyBorder="1"/>
    <xf numFmtId="170" fontId="0" fillId="0" borderId="6" xfId="0" applyNumberFormat="1" applyFill="1" applyBorder="1"/>
    <xf numFmtId="170" fontId="0" fillId="0" borderId="1" xfId="0" applyNumberFormat="1" applyFill="1" applyBorder="1"/>
    <xf numFmtId="170" fontId="0" fillId="0" borderId="8" xfId="0" applyNumberFormat="1" applyFill="1" applyBorder="1"/>
    <xf numFmtId="0" fontId="5" fillId="3" borderId="0" xfId="0" applyFont="1" applyFill="1" applyAlignment="1">
      <alignment wrapText="1"/>
    </xf>
    <xf numFmtId="0" fontId="6" fillId="3" borderId="0" xfId="0" applyFont="1" applyFill="1" applyAlignment="1">
      <alignment wrapText="1"/>
    </xf>
    <xf numFmtId="10" fontId="12" fillId="0" borderId="0" xfId="90" applyNumberFormat="1" applyFont="1" applyFill="1" applyBorder="1"/>
    <xf numFmtId="164" fontId="0" fillId="0" borderId="2" xfId="89" applyNumberFormat="1" applyFont="1" applyFill="1" applyBorder="1"/>
    <xf numFmtId="10" fontId="12" fillId="0" borderId="1" xfId="90" applyNumberFormat="1" applyFont="1" applyFill="1" applyBorder="1"/>
    <xf numFmtId="10" fontId="12" fillId="0" borderId="2" xfId="90" applyNumberFormat="1" applyFont="1" applyFill="1" applyBorder="1"/>
    <xf numFmtId="165" fontId="0" fillId="0" borderId="0" xfId="89" applyNumberFormat="1" applyFont="1" applyBorder="1"/>
    <xf numFmtId="169" fontId="0" fillId="0" borderId="0" xfId="0" applyNumberFormat="1" applyFill="1" applyBorder="1"/>
    <xf numFmtId="10" fontId="0" fillId="0" borderId="0" xfId="0" applyNumberFormat="1" applyFill="1"/>
    <xf numFmtId="0" fontId="4" fillId="2" borderId="0" xfId="0" applyFont="1" applyFill="1" applyBorder="1"/>
    <xf numFmtId="0" fontId="4" fillId="2" borderId="0" xfId="0" applyFont="1" applyFill="1" applyBorder="1" applyAlignment="1">
      <alignment wrapText="1"/>
    </xf>
    <xf numFmtId="10" fontId="0" fillId="0" borderId="0" xfId="90" applyNumberFormat="1" applyFont="1" applyFill="1"/>
    <xf numFmtId="43" fontId="10" fillId="3" borderId="0" xfId="0" applyNumberFormat="1" applyFont="1" applyFill="1"/>
    <xf numFmtId="165" fontId="10" fillId="3" borderId="0" xfId="0" applyNumberFormat="1" applyFont="1" applyFill="1"/>
    <xf numFmtId="10" fontId="10" fillId="3" borderId="0" xfId="0" applyNumberFormat="1" applyFont="1" applyFill="1"/>
    <xf numFmtId="0" fontId="10" fillId="3" borderId="0" xfId="0" applyFont="1" applyFill="1"/>
    <xf numFmtId="9" fontId="10" fillId="3" borderId="0" xfId="90" applyFont="1" applyFill="1"/>
    <xf numFmtId="169" fontId="12" fillId="0" borderId="3" xfId="0" applyNumberFormat="1" applyFont="1" applyFill="1" applyBorder="1"/>
    <xf numFmtId="170" fontId="0" fillId="0" borderId="2" xfId="0" applyNumberFormat="1" applyFill="1" applyBorder="1"/>
    <xf numFmtId="170" fontId="0" fillId="0" borderId="4" xfId="0" applyNumberFormat="1" applyFill="1" applyBorder="1"/>
    <xf numFmtId="169" fontId="0" fillId="0" borderId="2" xfId="0" applyNumberFormat="1" applyFill="1" applyBorder="1"/>
    <xf numFmtId="16" fontId="0" fillId="0" borderId="14" xfId="0" applyNumberFormat="1" applyFill="1" applyBorder="1"/>
    <xf numFmtId="166" fontId="6" fillId="0" borderId="15" xfId="89" applyNumberFormat="1" applyFont="1" applyFill="1" applyBorder="1"/>
    <xf numFmtId="16" fontId="0" fillId="0" borderId="18" xfId="0" applyNumberFormat="1" applyFill="1" applyBorder="1"/>
    <xf numFmtId="166" fontId="6" fillId="0" borderId="19" xfId="89" applyNumberFormat="1" applyFont="1" applyFill="1" applyBorder="1"/>
    <xf numFmtId="16" fontId="0" fillId="0" borderId="16" xfId="0" applyNumberFormat="1" applyFill="1" applyBorder="1"/>
    <xf numFmtId="166" fontId="6" fillId="0" borderId="17" xfId="89" applyNumberFormat="1" applyFont="1" applyFill="1" applyBorder="1"/>
    <xf numFmtId="16" fontId="0" fillId="0" borderId="20" xfId="0" applyNumberFormat="1" applyFill="1" applyBorder="1"/>
    <xf numFmtId="0" fontId="0" fillId="0" borderId="21" xfId="0" applyFill="1" applyBorder="1"/>
    <xf numFmtId="16" fontId="0" fillId="0" borderId="21" xfId="0" applyNumberFormat="1" applyFill="1" applyBorder="1"/>
    <xf numFmtId="164" fontId="0" fillId="0" borderId="21" xfId="89" applyNumberFormat="1" applyFont="1" applyFill="1" applyBorder="1"/>
    <xf numFmtId="10" fontId="0" fillId="0" borderId="21" xfId="90" applyNumberFormat="1" applyFont="1" applyFill="1" applyBorder="1"/>
    <xf numFmtId="10" fontId="12" fillId="0" borderId="21" xfId="90" applyNumberFormat="1" applyFont="1" applyFill="1" applyBorder="1"/>
    <xf numFmtId="165" fontId="0" fillId="0" borderId="21" xfId="89" applyNumberFormat="1" applyFont="1" applyFill="1" applyBorder="1"/>
    <xf numFmtId="165" fontId="0" fillId="0" borderId="23" xfId="0" applyNumberFormat="1" applyFill="1" applyBorder="1"/>
    <xf numFmtId="169" fontId="12" fillId="0" borderId="22" xfId="0" applyNumberFormat="1" applyFont="1" applyFill="1" applyBorder="1"/>
    <xf numFmtId="170" fontId="0" fillId="0" borderId="21" xfId="0" applyNumberFormat="1" applyFill="1" applyBorder="1"/>
    <xf numFmtId="170" fontId="0" fillId="0" borderId="23" xfId="0" applyNumberFormat="1" applyFill="1" applyBorder="1"/>
    <xf numFmtId="169" fontId="0" fillId="0" borderId="21" xfId="0" applyNumberFormat="1" applyFill="1" applyBorder="1"/>
    <xf numFmtId="166" fontId="0" fillId="0" borderId="21" xfId="89" applyNumberFormat="1" applyFont="1" applyFill="1" applyBorder="1"/>
    <xf numFmtId="166" fontId="6" fillId="0" borderId="24" xfId="89" applyNumberFormat="1" applyFont="1" applyFill="1" applyBorder="1"/>
    <xf numFmtId="16" fontId="0" fillId="0" borderId="25" xfId="0" applyNumberFormat="1" applyFill="1" applyBorder="1"/>
    <xf numFmtId="0" fontId="0" fillId="0" borderId="26" xfId="0" applyFill="1" applyBorder="1"/>
    <xf numFmtId="16" fontId="0" fillId="0" borderId="26" xfId="0" applyNumberFormat="1" applyFill="1" applyBorder="1"/>
    <xf numFmtId="164" fontId="0" fillId="0" borderId="26" xfId="89" applyNumberFormat="1" applyFont="1" applyFill="1" applyBorder="1"/>
    <xf numFmtId="10" fontId="0" fillId="0" borderId="26" xfId="90" applyNumberFormat="1" applyFont="1" applyFill="1" applyBorder="1"/>
    <xf numFmtId="10" fontId="12" fillId="0" borderId="26" xfId="90" applyNumberFormat="1" applyFont="1" applyFill="1" applyBorder="1"/>
    <xf numFmtId="165" fontId="0" fillId="0" borderId="26" xfId="89" applyNumberFormat="1" applyFont="1" applyFill="1" applyBorder="1"/>
    <xf numFmtId="165" fontId="0" fillId="0" borderId="27" xfId="0" applyNumberFormat="1" applyFill="1" applyBorder="1"/>
    <xf numFmtId="166" fontId="0" fillId="0" borderId="26" xfId="89" applyNumberFormat="1" applyFont="1" applyFill="1" applyBorder="1"/>
    <xf numFmtId="166" fontId="9" fillId="0" borderId="27" xfId="89" applyNumberFormat="1" applyFont="1" applyFill="1" applyBorder="1"/>
    <xf numFmtId="16" fontId="0" fillId="0" borderId="9" xfId="0" applyNumberFormat="1" applyFill="1" applyBorder="1"/>
    <xf numFmtId="0" fontId="0" fillId="0" borderId="10" xfId="0" applyFill="1" applyBorder="1"/>
    <xf numFmtId="16" fontId="0" fillId="0" borderId="10" xfId="0" applyNumberFormat="1" applyFill="1" applyBorder="1"/>
    <xf numFmtId="164" fontId="0" fillId="0" borderId="10" xfId="89" applyNumberFormat="1" applyFont="1" applyFill="1" applyBorder="1"/>
    <xf numFmtId="10" fontId="0" fillId="0" borderId="10" xfId="90" applyNumberFormat="1" applyFont="1" applyFill="1" applyBorder="1"/>
    <xf numFmtId="165" fontId="0" fillId="0" borderId="12" xfId="0" applyNumberFormat="1" applyFill="1" applyBorder="1"/>
    <xf numFmtId="166" fontId="0" fillId="0" borderId="10" xfId="89" applyNumberFormat="1" applyFont="1" applyFill="1" applyBorder="1"/>
    <xf numFmtId="10" fontId="12" fillId="0" borderId="10" xfId="90" applyNumberFormat="1" applyFont="1" applyFill="1" applyBorder="1"/>
    <xf numFmtId="165" fontId="0" fillId="0" borderId="10" xfId="89" applyNumberFormat="1" applyFont="1" applyFill="1" applyBorder="1"/>
    <xf numFmtId="169" fontId="12" fillId="0" borderId="11" xfId="0" applyNumberFormat="1" applyFont="1" applyFill="1" applyBorder="1"/>
    <xf numFmtId="170" fontId="0" fillId="0" borderId="10" xfId="0" applyNumberFormat="1" applyFill="1" applyBorder="1"/>
    <xf numFmtId="170" fontId="0" fillId="0" borderId="12" xfId="0" applyNumberFormat="1" applyFill="1" applyBorder="1"/>
    <xf numFmtId="169" fontId="0" fillId="0" borderId="10" xfId="0" applyNumberFormat="1" applyFill="1" applyBorder="1"/>
    <xf numFmtId="166" fontId="6" fillId="0" borderId="13" xfId="89" applyNumberFormat="1" applyFont="1" applyFill="1" applyBorder="1"/>
    <xf numFmtId="169" fontId="12" fillId="0" borderId="0" xfId="0" applyNumberFormat="1" applyFont="1" applyFill="1" applyBorder="1"/>
    <xf numFmtId="169" fontId="12" fillId="0" borderId="1" xfId="0" applyNumberFormat="1" applyFont="1" applyFill="1" applyBorder="1"/>
    <xf numFmtId="169" fontId="12" fillId="0" borderId="2" xfId="0" applyNumberFormat="1" applyFont="1" applyFill="1" applyBorder="1"/>
    <xf numFmtId="169" fontId="12" fillId="0" borderId="21" xfId="0" applyNumberFormat="1" applyFont="1" applyFill="1" applyBorder="1"/>
    <xf numFmtId="169" fontId="12" fillId="0" borderId="10" xfId="0" applyNumberFormat="1" applyFont="1" applyFill="1" applyBorder="1"/>
    <xf numFmtId="172" fontId="0" fillId="0" borderId="0" xfId="89" applyNumberFormat="1" applyFont="1" applyFill="1" applyBorder="1"/>
    <xf numFmtId="172" fontId="0" fillId="0" borderId="1" xfId="89" applyNumberFormat="1" applyFont="1" applyFill="1" applyBorder="1"/>
    <xf numFmtId="172" fontId="0" fillId="0" borderId="2" xfId="89" applyNumberFormat="1" applyFont="1" applyFill="1" applyBorder="1"/>
    <xf numFmtId="172" fontId="0" fillId="0" borderId="21" xfId="89" applyNumberFormat="1" applyFont="1" applyFill="1" applyBorder="1"/>
    <xf numFmtId="172" fontId="0" fillId="0" borderId="10" xfId="89" applyNumberFormat="1" applyFont="1" applyFill="1" applyBorder="1"/>
    <xf numFmtId="172" fontId="0" fillId="0" borderId="26" xfId="89" applyNumberFormat="1" applyFont="1" applyFill="1" applyBorder="1"/>
    <xf numFmtId="165" fontId="12" fillId="0" borderId="0" xfId="89" applyNumberFormat="1" applyFont="1" applyFill="1" applyBorder="1"/>
    <xf numFmtId="165" fontId="12" fillId="0" borderId="1" xfId="89" applyNumberFormat="1" applyFont="1" applyFill="1" applyBorder="1"/>
    <xf numFmtId="165" fontId="12" fillId="0" borderId="2" xfId="89" applyNumberFormat="1" applyFont="1" applyFill="1" applyBorder="1"/>
    <xf numFmtId="43" fontId="0" fillId="0" borderId="0" xfId="0" applyNumberFormat="1"/>
    <xf numFmtId="171" fontId="14" fillId="0" borderId="3" xfId="89" applyNumberFormat="1" applyFont="1" applyFill="1" applyBorder="1"/>
    <xf numFmtId="171" fontId="14" fillId="0" borderId="2" xfId="89" applyNumberFormat="1" applyFont="1" applyFill="1" applyBorder="1"/>
    <xf numFmtId="171" fontId="14" fillId="0" borderId="5" xfId="89" applyNumberFormat="1" applyFont="1" applyFill="1" applyBorder="1"/>
    <xf numFmtId="171" fontId="14" fillId="0" borderId="0" xfId="89" applyNumberFormat="1" applyFont="1" applyFill="1" applyBorder="1"/>
    <xf numFmtId="171" fontId="14" fillId="0" borderId="7" xfId="89" applyNumberFormat="1" applyFont="1" applyFill="1" applyBorder="1"/>
    <xf numFmtId="171" fontId="14" fillId="0" borderId="1" xfId="89" applyNumberFormat="1" applyFont="1" applyFill="1" applyBorder="1"/>
    <xf numFmtId="171" fontId="14" fillId="0" borderId="22" xfId="89" applyNumberFormat="1" applyFont="1" applyFill="1" applyBorder="1"/>
    <xf numFmtId="171" fontId="14" fillId="0" borderId="21" xfId="89" applyNumberFormat="1" applyFont="1" applyFill="1" applyBorder="1"/>
    <xf numFmtId="171" fontId="14" fillId="0" borderId="11" xfId="89" applyNumberFormat="1" applyFont="1" applyFill="1" applyBorder="1"/>
    <xf numFmtId="171" fontId="14" fillId="0" borderId="10" xfId="89" applyNumberFormat="1" applyFont="1" applyFill="1" applyBorder="1"/>
    <xf numFmtId="171" fontId="14" fillId="0" borderId="25" xfId="89" applyNumberFormat="1" applyFont="1" applyFill="1" applyBorder="1"/>
    <xf numFmtId="171" fontId="14" fillId="0" borderId="26" xfId="89" applyNumberFormat="1" applyFont="1" applyFill="1" applyBorder="1"/>
    <xf numFmtId="174" fontId="10" fillId="3" borderId="0" xfId="0" applyNumberFormat="1" applyFont="1" applyFill="1"/>
    <xf numFmtId="0" fontId="11" fillId="6" borderId="0" xfId="0" applyFont="1" applyFill="1" applyAlignment="1">
      <alignment horizontal="center"/>
    </xf>
    <xf numFmtId="0" fontId="0" fillId="3" borderId="0" xfId="0" applyFill="1" applyAlignment="1">
      <alignment horizontal="center" wrapText="1"/>
    </xf>
    <xf numFmtId="168" fontId="0" fillId="0" borderId="11" xfId="89" applyNumberFormat="1" applyFont="1" applyFill="1" applyBorder="1"/>
    <xf numFmtId="168" fontId="0" fillId="0" borderId="10" xfId="89" applyNumberFormat="1" applyFont="1" applyFill="1" applyBorder="1"/>
    <xf numFmtId="0" fontId="0" fillId="0" borderId="11" xfId="0" applyFill="1" applyBorder="1"/>
    <xf numFmtId="164" fontId="0" fillId="0" borderId="12" xfId="0" applyNumberFormat="1" applyFill="1" applyBorder="1"/>
    <xf numFmtId="166" fontId="0" fillId="0" borderId="13" xfId="89" applyNumberFormat="1" applyFont="1" applyFill="1" applyBorder="1"/>
    <xf numFmtId="168" fontId="0" fillId="0" borderId="5" xfId="89" applyNumberFormat="1" applyFont="1" applyFill="1" applyBorder="1"/>
    <xf numFmtId="168" fontId="0" fillId="0" borderId="0" xfId="89" applyNumberFormat="1" applyFont="1" applyFill="1" applyBorder="1"/>
    <xf numFmtId="0" fontId="0" fillId="0" borderId="5" xfId="0" applyFill="1" applyBorder="1"/>
    <xf numFmtId="164" fontId="0" fillId="0" borderId="6" xfId="0" applyNumberFormat="1" applyFill="1" applyBorder="1"/>
    <xf numFmtId="167" fontId="0" fillId="0" borderId="0" xfId="89" applyNumberFormat="1" applyFont="1" applyFill="1" applyBorder="1"/>
    <xf numFmtId="166" fontId="0" fillId="0" borderId="15" xfId="89" applyNumberFormat="1" applyFont="1" applyFill="1" applyBorder="1"/>
    <xf numFmtId="0" fontId="6" fillId="0" borderId="5" xfId="0" applyFont="1" applyFill="1" applyBorder="1"/>
    <xf numFmtId="0" fontId="6" fillId="0" borderId="0" xfId="0" applyFont="1" applyFill="1" applyBorder="1"/>
    <xf numFmtId="164" fontId="0" fillId="0" borderId="0" xfId="0" applyNumberFormat="1" applyFill="1" applyBorder="1"/>
    <xf numFmtId="168" fontId="0" fillId="0" borderId="0" xfId="89" applyNumberFormat="1" applyFont="1" applyFill="1" applyBorder="1" applyAlignment="1">
      <alignment horizontal="center"/>
    </xf>
    <xf numFmtId="169" fontId="12" fillId="0" borderId="3" xfId="89" applyNumberFormat="1" applyFont="1" applyFill="1" applyBorder="1"/>
    <xf numFmtId="169" fontId="12" fillId="0" borderId="2" xfId="89" applyNumberFormat="1" applyFont="1" applyFill="1" applyBorder="1"/>
    <xf numFmtId="166" fontId="1" fillId="0" borderId="15" xfId="89" applyNumberFormat="1" applyFont="1" applyFill="1" applyBorder="1"/>
    <xf numFmtId="16" fontId="0" fillId="0" borderId="16" xfId="0" applyNumberFormat="1" applyFont="1" applyFill="1" applyBorder="1"/>
    <xf numFmtId="0" fontId="0" fillId="0" borderId="2" xfId="0" applyFont="1" applyFill="1" applyBorder="1"/>
    <xf numFmtId="10" fontId="13" fillId="0" borderId="2" xfId="90" applyNumberFormat="1" applyFont="1" applyFill="1" applyBorder="1"/>
    <xf numFmtId="165" fontId="0" fillId="0" borderId="4" xfId="0" applyNumberFormat="1" applyFont="1" applyFill="1" applyBorder="1"/>
    <xf numFmtId="166" fontId="0" fillId="0" borderId="17" xfId="89" applyNumberFormat="1" applyFont="1" applyFill="1" applyBorder="1"/>
    <xf numFmtId="16" fontId="0" fillId="0" borderId="14" xfId="0" applyNumberFormat="1" applyFont="1" applyFill="1" applyBorder="1"/>
    <xf numFmtId="0" fontId="0" fillId="0" borderId="0" xfId="0" applyFont="1" applyFill="1" applyBorder="1"/>
    <xf numFmtId="173" fontId="14" fillId="0" borderId="0" xfId="89" applyNumberFormat="1" applyFont="1" applyFill="1" applyBorder="1"/>
    <xf numFmtId="10" fontId="13" fillId="0" borderId="0" xfId="90" applyNumberFormat="1" applyFont="1" applyFill="1" applyBorder="1"/>
    <xf numFmtId="165" fontId="0" fillId="0" borderId="6" xfId="0" applyNumberFormat="1" applyFont="1" applyFill="1" applyBorder="1"/>
    <xf numFmtId="173" fontId="14" fillId="0" borderId="1" xfId="89" applyNumberFormat="1" applyFont="1" applyFill="1" applyBorder="1"/>
    <xf numFmtId="173" fontId="14" fillId="0" borderId="2" xfId="89" applyNumberFormat="1" applyFont="1" applyFill="1" applyBorder="1"/>
    <xf numFmtId="166" fontId="1" fillId="0" borderId="17" xfId="89" applyNumberFormat="1" applyFont="1" applyFill="1" applyBorder="1"/>
    <xf numFmtId="16" fontId="6" fillId="0" borderId="14" xfId="0" applyNumberFormat="1" applyFont="1" applyFill="1" applyBorder="1"/>
    <xf numFmtId="164" fontId="6" fillId="0" borderId="0" xfId="89" applyNumberFormat="1" applyFont="1" applyFill="1" applyBorder="1"/>
    <xf numFmtId="172" fontId="6" fillId="0" borderId="0" xfId="89" applyNumberFormat="1" applyFont="1" applyFill="1" applyBorder="1"/>
    <xf numFmtId="165" fontId="6" fillId="0" borderId="6" xfId="0" applyNumberFormat="1" applyFont="1" applyFill="1" applyBorder="1"/>
    <xf numFmtId="173" fontId="14" fillId="0" borderId="21" xfId="89" applyNumberFormat="1" applyFont="1" applyFill="1" applyBorder="1"/>
  </cellXfs>
  <cellStyles count="91">
    <cellStyle name="Hipervínculo" xfId="75" builtinId="8" hidden="1"/>
    <cellStyle name="Hipervínculo" xfId="79" builtinId="8" hidden="1"/>
    <cellStyle name="Hipervínculo" xfId="25" builtinId="8" hidden="1"/>
    <cellStyle name="Hipervínculo" xfId="63" builtinId="8" hidden="1"/>
    <cellStyle name="Hipervínculo" xfId="65" builtinId="8" hidden="1"/>
    <cellStyle name="Hipervínculo" xfId="73" builtinId="8" hidden="1"/>
    <cellStyle name="Hipervínculo" xfId="77" builtinId="8" hidden="1"/>
    <cellStyle name="Hipervínculo" xfId="29" builtinId="8" hidden="1"/>
    <cellStyle name="Hipervínculo" xfId="67" builtinId="8" hidden="1"/>
    <cellStyle name="Hipervínculo" xfId="81" builtinId="8" hidden="1"/>
    <cellStyle name="Hipervínculo" xfId="85" builtinId="8" hidden="1"/>
    <cellStyle name="Hipervínculo" xfId="71" builtinId="8" hidden="1"/>
    <cellStyle name="Hipervínculo" xfId="11" builtinId="8" hidden="1"/>
    <cellStyle name="Hipervínculo" xfId="69" builtinId="8" hidden="1"/>
    <cellStyle name="Hipervínculo" xfId="3" builtinId="8" hidden="1"/>
    <cellStyle name="Hipervínculo" xfId="83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47" builtinId="8" hidden="1"/>
    <cellStyle name="Hipervínculo" xfId="51" builtinId="8" hidden="1"/>
    <cellStyle name="Hipervínculo" xfId="57" builtinId="8" hidden="1"/>
    <cellStyle name="Hipervínculo" xfId="55" builtinId="8" hidden="1"/>
    <cellStyle name="Hipervínculo" xfId="43" builtinId="8" hidden="1"/>
    <cellStyle name="Hipervínculo" xfId="61" builtinId="8" hidden="1"/>
    <cellStyle name="Hipervínculo" xfId="45" builtinId="8" hidden="1"/>
    <cellStyle name="Hipervínculo" xfId="39" builtinId="8" hidden="1"/>
    <cellStyle name="Hipervínculo" xfId="53" builtinId="8" hidden="1"/>
    <cellStyle name="Hipervínculo" xfId="49" builtinId="8" hidden="1"/>
    <cellStyle name="Hipervínculo" xfId="41" builtinId="8" hidden="1"/>
    <cellStyle name="Hipervínculo" xfId="59" builtinId="8" hidden="1"/>
    <cellStyle name="Hipervínculo" xfId="13" builtinId="8" hidden="1"/>
    <cellStyle name="Hipervínculo" xfId="19" builtinId="8" hidden="1"/>
    <cellStyle name="Hipervínculo" xfId="1" builtinId="8" hidden="1"/>
    <cellStyle name="Hipervínculo" xfId="5" builtinId="8" hidden="1"/>
    <cellStyle name="Hipervínculo" xfId="7" builtinId="8" hidden="1"/>
    <cellStyle name="Hipervínculo" xfId="21" builtinId="8" hidden="1"/>
    <cellStyle name="Hipervínculo" xfId="9" builtinId="8" hidden="1"/>
    <cellStyle name="Hipervínculo" xfId="31" builtinId="8" hidden="1"/>
    <cellStyle name="Hipervínculo" xfId="27" builtinId="8" hidden="1"/>
    <cellStyle name="Hipervínculo" xfId="23" builtinId="8" hidden="1"/>
    <cellStyle name="Hipervínculo" xfId="15" builtinId="8" hidden="1"/>
    <cellStyle name="Hipervínculo" xfId="17" builtinId="8" hidden="1"/>
    <cellStyle name="Hipervínculo visitado" xfId="40" builtinId="9" hidden="1"/>
    <cellStyle name="Hipervínculo visitado" xfId="54" builtinId="9" hidden="1"/>
    <cellStyle name="Hipervínculo visitado" xfId="80" builtinId="9" hidden="1"/>
    <cellStyle name="Hipervínculo visitado" xfId="84" builtinId="9" hidden="1"/>
    <cellStyle name="Hipervínculo visitado" xfId="86" builtinId="9" hidden="1"/>
    <cellStyle name="Hipervínculo visitado" xfId="66" builtinId="9" hidden="1"/>
    <cellStyle name="Hipervínculo visitado" xfId="6" builtinId="9" hidden="1"/>
    <cellStyle name="Hipervínculo visitado" xfId="88" builtinId="9" hidden="1"/>
    <cellStyle name="Hipervínculo visitado" xfId="24" builtinId="9" hidden="1"/>
    <cellStyle name="Hipervínculo visitado" xfId="48" builtinId="9" hidden="1"/>
    <cellStyle name="Hipervínculo visitado" xfId="16" builtinId="9" hidden="1"/>
    <cellStyle name="Hipervínculo visitado" xfId="52" builtinId="9" hidden="1"/>
    <cellStyle name="Hipervínculo visitado" xfId="44" builtinId="9" hidden="1"/>
    <cellStyle name="Hipervínculo visitado" xfId="46" builtinId="9" hidden="1"/>
    <cellStyle name="Hipervínculo visitado" xfId="14" builtinId="9" hidden="1"/>
    <cellStyle name="Hipervínculo visitado" xfId="87" builtinId="9" hidden="1"/>
    <cellStyle name="Hipervínculo visitado" xfId="38" builtinId="9" hidden="1"/>
    <cellStyle name="Hipervínculo visitado" xfId="72" builtinId="9" hidden="1"/>
    <cellStyle name="Hipervínculo visitado" xfId="78" builtinId="9" hidden="1"/>
    <cellStyle name="Hipervínculo visitado" xfId="42" builtinId="9" hidden="1"/>
    <cellStyle name="Hipervínculo visitado" xfId="76" builtinId="9" hidden="1"/>
    <cellStyle name="Hipervínculo visitado" xfId="60" builtinId="9" hidden="1"/>
    <cellStyle name="Hipervínculo visitado" xfId="62" builtinId="9" hidden="1"/>
    <cellStyle name="Hipervínculo visitado" xfId="74" builtinId="9" hidden="1"/>
    <cellStyle name="Hipervínculo visitado" xfId="32" builtinId="9" hidden="1"/>
    <cellStyle name="Hipervínculo visitado" xfId="56" builtinId="9" hidden="1"/>
    <cellStyle name="Hipervínculo visitado" xfId="36" builtinId="9" hidden="1"/>
    <cellStyle name="Hipervínculo visitado" xfId="22" builtinId="9" hidden="1"/>
    <cellStyle name="Hipervínculo visitado" xfId="20" builtinId="9" hidden="1"/>
    <cellStyle name="Hipervínculo visitado" xfId="8" builtinId="9" hidden="1"/>
    <cellStyle name="Hipervínculo visitado" xfId="10" builtinId="9" hidden="1"/>
    <cellStyle name="Hipervínculo visitado" xfId="18" builtinId="9" hidden="1"/>
    <cellStyle name="Hipervínculo visitado" xfId="50" builtinId="9" hidden="1"/>
    <cellStyle name="Hipervínculo visitado" xfId="58" builtinId="9" hidden="1"/>
    <cellStyle name="Hipervínculo visitado" xfId="2" builtinId="9" hidden="1"/>
    <cellStyle name="Hipervínculo visitado" xfId="12" builtinId="9" hidden="1"/>
    <cellStyle name="Hipervínculo visitado" xfId="82" builtinId="9" hidden="1"/>
    <cellStyle name="Hipervínculo visitado" xfId="30" builtinId="9" hidden="1"/>
    <cellStyle name="Hipervínculo visitado" xfId="70" builtinId="9" hidden="1"/>
    <cellStyle name="Hipervínculo visitado" xfId="64" builtinId="9" hidden="1"/>
    <cellStyle name="Hipervínculo visitado" xfId="34" builtinId="9" hidden="1"/>
    <cellStyle name="Hipervínculo visitado" xfId="26" builtinId="9" hidden="1"/>
    <cellStyle name="Hipervínculo visitado" xfId="28" builtinId="9" hidden="1"/>
    <cellStyle name="Hipervínculo visitado" xfId="4" builtinId="9" hidden="1"/>
    <cellStyle name="Hipervínculo visitado" xfId="68" builtinId="9" hidden="1"/>
    <cellStyle name="Millares" xfId="89" builtinId="3"/>
    <cellStyle name="Normal" xfId="0" builtinId="0"/>
    <cellStyle name="Porcentaje" xfId="90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W538"/>
  <sheetViews>
    <sheetView tabSelected="1" zoomScale="80" zoomScaleNormal="80" workbookViewId="0">
      <pane ySplit="4" topLeftCell="A5" activePane="bottomLeft" state="frozen"/>
      <selection pane="bottomLeft" activeCell="K24" sqref="K24"/>
    </sheetView>
  </sheetViews>
  <sheetFormatPr baseColWidth="10" defaultColWidth="11" defaultRowHeight="16" x14ac:dyDescent="0.2"/>
  <cols>
    <col min="1" max="1" width="10" customWidth="1"/>
    <col min="2" max="2" width="5.5" customWidth="1"/>
    <col min="3" max="3" width="7.6640625" bestFit="1" customWidth="1"/>
    <col min="4" max="4" width="12.5" customWidth="1"/>
    <col min="5" max="5" width="2.1640625" customWidth="1"/>
    <col min="6" max="6" width="8.6640625" customWidth="1"/>
    <col min="7" max="7" width="1.83203125" bestFit="1" customWidth="1"/>
    <col min="8" max="9" width="19.6640625" customWidth="1"/>
    <col min="10" max="10" width="7.5" customWidth="1"/>
    <col min="11" max="11" width="11" customWidth="1"/>
    <col min="12" max="12" width="19.33203125" customWidth="1"/>
    <col min="13" max="13" width="1.5" bestFit="1" customWidth="1"/>
    <col min="14" max="15" width="9.6640625" customWidth="1"/>
    <col min="16" max="16" width="6.6640625" customWidth="1"/>
    <col min="17" max="17" width="9.1640625" customWidth="1"/>
    <col min="19" max="19" width="13.1640625" customWidth="1"/>
    <col min="20" max="20" width="13.33203125" bestFit="1" customWidth="1"/>
    <col min="21" max="22" width="13.6640625" bestFit="1" customWidth="1"/>
    <col min="23" max="23" width="7.1640625" bestFit="1" customWidth="1"/>
    <col min="24" max="24" width="17.1640625" customWidth="1"/>
  </cols>
  <sheetData>
    <row r="1" spans="1:31" ht="29" x14ac:dyDescent="0.35">
      <c r="B1" s="4" t="s">
        <v>27</v>
      </c>
      <c r="C1" s="4"/>
      <c r="D1" s="21"/>
      <c r="E1" s="5"/>
      <c r="F1" s="21"/>
      <c r="G1" s="5"/>
      <c r="H1" s="5"/>
      <c r="I1" s="5"/>
      <c r="J1" s="5"/>
      <c r="K1" s="5"/>
      <c r="L1" s="5"/>
      <c r="M1" s="5"/>
      <c r="N1" s="3" t="s">
        <v>10</v>
      </c>
      <c r="O1" s="3"/>
      <c r="P1" s="3"/>
      <c r="Q1" s="3"/>
      <c r="R1" s="3"/>
      <c r="S1" s="3"/>
      <c r="T1" s="5"/>
      <c r="U1" s="5"/>
      <c r="V1" s="6" t="s">
        <v>14</v>
      </c>
    </row>
    <row r="2" spans="1:31" ht="17" x14ac:dyDescent="0.2">
      <c r="B2" s="69"/>
      <c r="C2" s="68"/>
      <c r="D2" s="33" t="s">
        <v>14</v>
      </c>
      <c r="E2" s="32"/>
      <c r="F2" s="34" t="s">
        <v>17</v>
      </c>
      <c r="H2" s="30"/>
      <c r="I2" s="30"/>
      <c r="J2" s="30"/>
      <c r="K2" s="30"/>
      <c r="L2" s="31"/>
    </row>
    <row r="3" spans="1:31" ht="21" customHeight="1" x14ac:dyDescent="0.25">
      <c r="B3" s="162" t="s">
        <v>22</v>
      </c>
      <c r="C3" s="162"/>
      <c r="D3" s="33">
        <v>2.3311834600000001</v>
      </c>
      <c r="E3" s="32"/>
      <c r="F3" s="34">
        <v>300</v>
      </c>
      <c r="H3" t="s">
        <v>13</v>
      </c>
      <c r="K3" t="s">
        <v>26</v>
      </c>
      <c r="N3" s="161" t="s">
        <v>19</v>
      </c>
      <c r="O3" s="161"/>
      <c r="P3" s="161"/>
      <c r="Q3" s="161"/>
      <c r="R3" s="161"/>
      <c r="T3" s="27" t="s">
        <v>11</v>
      </c>
      <c r="U3" s="28" t="s">
        <v>15</v>
      </c>
      <c r="V3" s="28"/>
    </row>
    <row r="4" spans="1:31" ht="52" thickBot="1" x14ac:dyDescent="0.25">
      <c r="B4" s="1" t="s">
        <v>0</v>
      </c>
      <c r="C4" s="1" t="s">
        <v>12</v>
      </c>
      <c r="D4" s="2" t="s">
        <v>1</v>
      </c>
      <c r="E4" s="1" t="s">
        <v>2</v>
      </c>
      <c r="F4" s="2" t="s">
        <v>3</v>
      </c>
      <c r="G4" s="1" t="s">
        <v>4</v>
      </c>
      <c r="H4" s="45" t="s">
        <v>28</v>
      </c>
      <c r="I4" s="46" t="s">
        <v>34</v>
      </c>
      <c r="J4" s="46"/>
      <c r="K4" s="46" t="s">
        <v>16</v>
      </c>
      <c r="L4" s="47" t="s">
        <v>18</v>
      </c>
      <c r="M4" s="48" t="s">
        <v>5</v>
      </c>
      <c r="N4" s="42" t="s">
        <v>29</v>
      </c>
      <c r="O4" s="43" t="s">
        <v>30</v>
      </c>
      <c r="P4" s="43" t="s">
        <v>21</v>
      </c>
      <c r="Q4" s="43" t="s">
        <v>16</v>
      </c>
      <c r="R4" s="44" t="s">
        <v>18</v>
      </c>
      <c r="S4" s="35" t="s">
        <v>20</v>
      </c>
      <c r="T4" s="1" t="s">
        <v>6</v>
      </c>
      <c r="U4" s="1" t="s">
        <v>7</v>
      </c>
      <c r="V4" s="1" t="s">
        <v>8</v>
      </c>
      <c r="X4" s="77" t="s">
        <v>31</v>
      </c>
      <c r="Y4" s="77" t="s">
        <v>35</v>
      </c>
      <c r="Z4" s="77" t="s">
        <v>24</v>
      </c>
      <c r="AB4" s="78" t="s">
        <v>32</v>
      </c>
      <c r="AC4" s="77" t="s">
        <v>33</v>
      </c>
    </row>
    <row r="5" spans="1:31" x14ac:dyDescent="0.2">
      <c r="A5" s="119">
        <v>43822</v>
      </c>
      <c r="B5" s="120">
        <v>1</v>
      </c>
      <c r="C5" s="121">
        <f>A5</f>
        <v>43822</v>
      </c>
      <c r="D5" s="122">
        <f>D3</f>
        <v>2.3311834600000001</v>
      </c>
      <c r="E5" s="120" t="s">
        <v>9</v>
      </c>
      <c r="F5" s="123">
        <v>0</v>
      </c>
      <c r="G5" s="120" t="s">
        <v>4</v>
      </c>
      <c r="H5" s="163"/>
      <c r="I5" s="164"/>
      <c r="J5" s="164"/>
      <c r="K5" s="164"/>
      <c r="L5" s="164">
        <f>H5</f>
        <v>0</v>
      </c>
      <c r="M5" s="124"/>
      <c r="N5" s="165"/>
      <c r="O5" s="120"/>
      <c r="P5" s="125"/>
      <c r="Q5" s="120"/>
      <c r="R5" s="166"/>
      <c r="S5" s="120"/>
      <c r="T5" s="125"/>
      <c r="U5" s="125"/>
      <c r="V5" s="167"/>
      <c r="W5" s="7"/>
      <c r="X5" s="7"/>
      <c r="Y5" s="7"/>
      <c r="Z5" s="7"/>
      <c r="AA5" s="7"/>
      <c r="AB5" s="7"/>
    </row>
    <row r="6" spans="1:31" x14ac:dyDescent="0.2">
      <c r="A6" s="89">
        <f>+A5+1</f>
        <v>43823</v>
      </c>
      <c r="B6" s="11">
        <v>2</v>
      </c>
      <c r="C6" s="15">
        <f>+C5+1</f>
        <v>43823</v>
      </c>
      <c r="D6" s="56">
        <f t="shared" ref="D6:D69" si="0">D5+T5+V5-U5</f>
        <v>2.3311834600000001</v>
      </c>
      <c r="E6" s="11" t="s">
        <v>9</v>
      </c>
      <c r="F6" s="16">
        <v>0</v>
      </c>
      <c r="G6" s="11" t="s">
        <v>4</v>
      </c>
      <c r="H6" s="168"/>
      <c r="I6" s="169"/>
      <c r="J6" s="169"/>
      <c r="K6" s="169"/>
      <c r="L6" s="169">
        <f>(L5-T5)+H6-U5+P5</f>
        <v>0</v>
      </c>
      <c r="M6" s="49"/>
      <c r="N6" s="170"/>
      <c r="O6" s="11"/>
      <c r="P6" s="13"/>
      <c r="Q6" s="11"/>
      <c r="R6" s="171"/>
      <c r="S6" s="11"/>
      <c r="T6" s="172"/>
      <c r="U6" s="13"/>
      <c r="V6" s="173"/>
      <c r="W6" s="7"/>
      <c r="X6" s="7"/>
      <c r="Y6" s="7"/>
      <c r="Z6" s="7"/>
      <c r="AA6" s="7"/>
      <c r="AB6" s="7"/>
    </row>
    <row r="7" spans="1:31" x14ac:dyDescent="0.2">
      <c r="A7" s="89">
        <f t="shared" ref="A7:A70" si="1">+A6+1</f>
        <v>43824</v>
      </c>
      <c r="B7" s="11">
        <v>3</v>
      </c>
      <c r="C7" s="15">
        <f t="shared" ref="C7:C70" si="2">+C6+1</f>
        <v>43824</v>
      </c>
      <c r="D7" s="56">
        <f t="shared" si="0"/>
        <v>2.3311834600000001</v>
      </c>
      <c r="E7" s="11" t="s">
        <v>9</v>
      </c>
      <c r="F7" s="16">
        <v>0</v>
      </c>
      <c r="G7" s="11" t="s">
        <v>4</v>
      </c>
      <c r="H7" s="168"/>
      <c r="I7" s="169"/>
      <c r="J7" s="169"/>
      <c r="K7" s="169"/>
      <c r="L7" s="169">
        <f>(L6-T6)+H7-U6+P6</f>
        <v>0</v>
      </c>
      <c r="M7" s="49"/>
      <c r="N7" s="174"/>
      <c r="O7" s="175"/>
      <c r="P7" s="13"/>
      <c r="Q7" s="11"/>
      <c r="R7" s="171"/>
      <c r="S7" s="176"/>
      <c r="T7" s="172"/>
      <c r="U7" s="13"/>
      <c r="V7" s="173"/>
      <c r="W7" s="7"/>
      <c r="X7" s="7"/>
      <c r="Y7" s="7"/>
      <c r="Z7" s="7"/>
      <c r="AA7" s="7"/>
      <c r="AB7" s="7"/>
    </row>
    <row r="8" spans="1:31" x14ac:dyDescent="0.2">
      <c r="A8" s="89">
        <f t="shared" si="1"/>
        <v>43825</v>
      </c>
      <c r="B8" s="11">
        <v>4</v>
      </c>
      <c r="C8" s="15">
        <f t="shared" si="2"/>
        <v>43825</v>
      </c>
      <c r="D8" s="56">
        <f t="shared" si="0"/>
        <v>2.3311834600000001</v>
      </c>
      <c r="E8" s="11" t="s">
        <v>9</v>
      </c>
      <c r="F8" s="16">
        <f t="shared" ref="F8:F71" si="3">(K8+Q8)/D7</f>
        <v>0</v>
      </c>
      <c r="G8" s="11" t="s">
        <v>4</v>
      </c>
      <c r="H8" s="144"/>
      <c r="I8" s="144"/>
      <c r="J8" s="70"/>
      <c r="K8" s="177"/>
      <c r="L8" s="54"/>
      <c r="M8" s="49"/>
      <c r="N8" s="62"/>
      <c r="O8" s="133"/>
      <c r="P8" s="56"/>
      <c r="Q8" s="64"/>
      <c r="R8" s="65"/>
      <c r="S8" s="75"/>
      <c r="T8" s="172"/>
      <c r="U8" s="13"/>
      <c r="V8" s="173"/>
      <c r="W8" s="7"/>
      <c r="X8" s="7"/>
      <c r="Y8" s="7"/>
      <c r="Z8" s="7"/>
      <c r="AA8" s="7"/>
      <c r="AB8" s="7"/>
    </row>
    <row r="9" spans="1:31" x14ac:dyDescent="0.2">
      <c r="A9" s="89">
        <f t="shared" si="1"/>
        <v>43826</v>
      </c>
      <c r="B9" s="11">
        <v>5</v>
      </c>
      <c r="C9" s="15">
        <f t="shared" si="2"/>
        <v>43826</v>
      </c>
      <c r="D9" s="56">
        <f t="shared" si="0"/>
        <v>2.3311834600000001</v>
      </c>
      <c r="E9" s="11" t="s">
        <v>9</v>
      </c>
      <c r="F9" s="16">
        <f t="shared" si="3"/>
        <v>0</v>
      </c>
      <c r="G9" s="11" t="s">
        <v>4</v>
      </c>
      <c r="H9" s="144"/>
      <c r="I9" s="144"/>
      <c r="J9" s="70"/>
      <c r="K9" s="54"/>
      <c r="L9" s="54"/>
      <c r="M9" s="49"/>
      <c r="N9" s="62"/>
      <c r="O9" s="133"/>
      <c r="P9" s="56"/>
      <c r="Q9" s="64"/>
      <c r="R9" s="65"/>
      <c r="S9" s="75"/>
      <c r="T9" s="54"/>
      <c r="U9" s="13"/>
      <c r="V9" s="173"/>
      <c r="W9" s="7"/>
      <c r="X9" s="9">
        <f>SUM(H3:H9)</f>
        <v>0</v>
      </c>
      <c r="Y9" s="79" t="e">
        <f>AVERAGE(J5:J9)</f>
        <v>#DIV/0!</v>
      </c>
      <c r="Z9" s="79">
        <f>SUM(J5:J9)</f>
        <v>0</v>
      </c>
      <c r="AA9" s="7"/>
      <c r="AB9" s="10">
        <f>SUM(K5:K9)+SUM(Q5:Q9)</f>
        <v>0</v>
      </c>
    </row>
    <row r="10" spans="1:31" x14ac:dyDescent="0.2">
      <c r="A10" s="93">
        <f t="shared" si="1"/>
        <v>43827</v>
      </c>
      <c r="B10" s="23">
        <v>6</v>
      </c>
      <c r="C10" s="22">
        <f t="shared" si="2"/>
        <v>43827</v>
      </c>
      <c r="D10" s="71">
        <f t="shared" si="0"/>
        <v>2.3311834600000001</v>
      </c>
      <c r="E10" s="23" t="s">
        <v>9</v>
      </c>
      <c r="F10" s="25">
        <f t="shared" si="3"/>
        <v>0</v>
      </c>
      <c r="G10" s="23" t="s">
        <v>4</v>
      </c>
      <c r="H10" s="61"/>
      <c r="I10" s="146"/>
      <c r="J10" s="73">
        <f>H10/D10</f>
        <v>0</v>
      </c>
      <c r="K10" s="58"/>
      <c r="L10" s="58"/>
      <c r="M10" s="51"/>
      <c r="N10" s="178"/>
      <c r="O10" s="179"/>
      <c r="P10" s="71"/>
      <c r="Q10" s="86"/>
      <c r="R10" s="87"/>
      <c r="S10" s="88"/>
      <c r="T10" s="58"/>
      <c r="U10" s="24"/>
      <c r="V10" s="94"/>
      <c r="W10" s="7"/>
      <c r="X10" s="7"/>
      <c r="Y10" s="7"/>
      <c r="Z10" s="7"/>
      <c r="AA10" s="7"/>
      <c r="AB10" s="7"/>
    </row>
    <row r="11" spans="1:31" x14ac:dyDescent="0.2">
      <c r="A11" s="89">
        <f t="shared" si="1"/>
        <v>43828</v>
      </c>
      <c r="B11" s="11">
        <v>7</v>
      </c>
      <c r="C11" s="15">
        <f t="shared" si="2"/>
        <v>43828</v>
      </c>
      <c r="D11" s="56">
        <f t="shared" si="0"/>
        <v>2.3311834600000001</v>
      </c>
      <c r="E11" s="11" t="s">
        <v>9</v>
      </c>
      <c r="F11" s="16">
        <f t="shared" si="3"/>
        <v>0</v>
      </c>
      <c r="G11" s="11" t="s">
        <v>4</v>
      </c>
      <c r="H11" s="59"/>
      <c r="I11" s="144"/>
      <c r="J11" s="70">
        <f>H11/D10</f>
        <v>0</v>
      </c>
      <c r="K11" s="54"/>
      <c r="L11" s="54">
        <f>L10+H11</f>
        <v>0</v>
      </c>
      <c r="M11" s="49"/>
      <c r="N11" s="62">
        <v>0.7762</v>
      </c>
      <c r="O11" s="133"/>
      <c r="P11" s="56"/>
      <c r="Q11" s="64"/>
      <c r="R11" s="65">
        <f>O11+R10+N11</f>
        <v>0.7762</v>
      </c>
      <c r="S11" s="75">
        <f>N11+O11+H11</f>
        <v>0.7762</v>
      </c>
      <c r="T11" s="54"/>
      <c r="U11" s="13"/>
      <c r="V11" s="90"/>
      <c r="W11" s="7"/>
      <c r="X11" s="7"/>
      <c r="Y11" s="7"/>
      <c r="Z11" s="7"/>
      <c r="AA11" s="7"/>
      <c r="AB11" s="7"/>
    </row>
    <row r="12" spans="1:31" x14ac:dyDescent="0.2">
      <c r="A12" s="89">
        <f t="shared" si="1"/>
        <v>43829</v>
      </c>
      <c r="B12" s="11">
        <v>8</v>
      </c>
      <c r="C12" s="15">
        <f t="shared" si="2"/>
        <v>43829</v>
      </c>
      <c r="D12" s="56">
        <f t="shared" si="0"/>
        <v>2.3311834600000001</v>
      </c>
      <c r="E12" s="11" t="s">
        <v>9</v>
      </c>
      <c r="F12" s="16">
        <f t="shared" si="3"/>
        <v>0</v>
      </c>
      <c r="G12" s="11" t="s">
        <v>4</v>
      </c>
      <c r="H12" s="59"/>
      <c r="I12" s="144"/>
      <c r="J12" s="70">
        <f>H12/D10</f>
        <v>0</v>
      </c>
      <c r="K12" s="54"/>
      <c r="L12" s="54">
        <f t="shared" ref="L12:L39" si="4">L11+H12</f>
        <v>0</v>
      </c>
      <c r="M12" s="49"/>
      <c r="N12" s="62"/>
      <c r="O12" s="133"/>
      <c r="P12" s="56"/>
      <c r="Q12" s="64"/>
      <c r="R12" s="65">
        <f t="shared" ref="R12:R40" si="5">O12+R11+N12</f>
        <v>0.7762</v>
      </c>
      <c r="S12" s="75">
        <f>S11+H12+N12+O12</f>
        <v>0.7762</v>
      </c>
      <c r="T12" s="54"/>
      <c r="U12" s="13"/>
      <c r="V12" s="90"/>
      <c r="W12" s="7"/>
      <c r="X12" s="7"/>
      <c r="Y12" s="7"/>
      <c r="Z12" s="7"/>
      <c r="AA12" s="7"/>
      <c r="AB12" s="7"/>
    </row>
    <row r="13" spans="1:31" x14ac:dyDescent="0.2">
      <c r="A13" s="89">
        <f t="shared" si="1"/>
        <v>43830</v>
      </c>
      <c r="B13" s="11">
        <v>9</v>
      </c>
      <c r="C13" s="15">
        <f t="shared" si="2"/>
        <v>43830</v>
      </c>
      <c r="D13" s="56">
        <f t="shared" si="0"/>
        <v>2.3311834600000001</v>
      </c>
      <c r="E13" s="11" t="s">
        <v>9</v>
      </c>
      <c r="F13" s="16">
        <f t="shared" si="3"/>
        <v>0</v>
      </c>
      <c r="G13" s="11" t="s">
        <v>4</v>
      </c>
      <c r="H13" s="59"/>
      <c r="I13" s="144"/>
      <c r="J13" s="70">
        <f>H13/D10</f>
        <v>0</v>
      </c>
      <c r="K13" s="54"/>
      <c r="L13" s="54">
        <f t="shared" si="4"/>
        <v>0</v>
      </c>
      <c r="M13" s="49"/>
      <c r="N13" s="62"/>
      <c r="O13" s="133"/>
      <c r="P13" s="56"/>
      <c r="Q13" s="64"/>
      <c r="R13" s="65">
        <f t="shared" si="5"/>
        <v>0.7762</v>
      </c>
      <c r="S13" s="75">
        <f t="shared" ref="S13:S76" si="6">S12+H13+N13+O13</f>
        <v>0.7762</v>
      </c>
      <c r="T13" s="54"/>
      <c r="U13" s="54"/>
      <c r="V13" s="180"/>
      <c r="W13" s="7"/>
      <c r="X13" s="7"/>
      <c r="Y13" s="7"/>
      <c r="Z13" s="7"/>
      <c r="AA13" s="7"/>
      <c r="AB13" s="7"/>
    </row>
    <row r="14" spans="1:31" x14ac:dyDescent="0.2">
      <c r="A14" s="89">
        <f t="shared" si="1"/>
        <v>43831</v>
      </c>
      <c r="B14" s="11">
        <v>10</v>
      </c>
      <c r="C14" s="15">
        <f t="shared" si="2"/>
        <v>43831</v>
      </c>
      <c r="D14" s="56">
        <f t="shared" si="0"/>
        <v>2.3311834600000001</v>
      </c>
      <c r="E14" s="11" t="s">
        <v>9</v>
      </c>
      <c r="F14" s="16">
        <f t="shared" si="3"/>
        <v>0</v>
      </c>
      <c r="G14" s="11" t="s">
        <v>4</v>
      </c>
      <c r="H14" s="59"/>
      <c r="I14" s="144"/>
      <c r="J14" s="70">
        <f>H14/D10</f>
        <v>0</v>
      </c>
      <c r="K14" s="54"/>
      <c r="L14" s="54">
        <f t="shared" si="4"/>
        <v>0</v>
      </c>
      <c r="M14" s="49"/>
      <c r="N14" s="62"/>
      <c r="O14" s="133"/>
      <c r="P14" s="56"/>
      <c r="Q14" s="64"/>
      <c r="R14" s="65">
        <f t="shared" si="5"/>
        <v>0.7762</v>
      </c>
      <c r="S14" s="75">
        <f t="shared" si="6"/>
        <v>0.7762</v>
      </c>
      <c r="T14" s="54"/>
      <c r="U14" s="13"/>
      <c r="V14" s="180"/>
      <c r="W14" s="7"/>
      <c r="X14" s="7"/>
      <c r="Y14" s="7"/>
      <c r="Z14" s="7"/>
      <c r="AA14" s="7"/>
      <c r="AB14" s="7"/>
    </row>
    <row r="15" spans="1:31" x14ac:dyDescent="0.2">
      <c r="A15" s="89">
        <f t="shared" si="1"/>
        <v>43832</v>
      </c>
      <c r="B15" s="11">
        <v>11</v>
      </c>
      <c r="C15" s="15">
        <f t="shared" si="2"/>
        <v>43832</v>
      </c>
      <c r="D15" s="56">
        <f t="shared" si="0"/>
        <v>2.3311834600000001</v>
      </c>
      <c r="E15" s="11" t="s">
        <v>9</v>
      </c>
      <c r="F15" s="16">
        <f t="shared" si="3"/>
        <v>0</v>
      </c>
      <c r="G15" s="11" t="s">
        <v>4</v>
      </c>
      <c r="H15" s="59"/>
      <c r="I15" s="144"/>
      <c r="J15" s="70">
        <f>H15/D10</f>
        <v>0</v>
      </c>
      <c r="K15" s="54"/>
      <c r="L15" s="54">
        <f t="shared" si="4"/>
        <v>0</v>
      </c>
      <c r="M15" s="49"/>
      <c r="N15" s="62">
        <v>0.232766098</v>
      </c>
      <c r="O15" s="133"/>
      <c r="P15" s="56"/>
      <c r="Q15" s="64"/>
      <c r="R15" s="65">
        <f t="shared" si="5"/>
        <v>1.0089660979999999</v>
      </c>
      <c r="S15" s="75">
        <f t="shared" si="6"/>
        <v>1.0089660979999999</v>
      </c>
      <c r="T15" s="54"/>
      <c r="U15" s="13"/>
      <c r="V15" s="90"/>
      <c r="W15" s="7"/>
      <c r="X15" s="7"/>
      <c r="Y15" s="7"/>
      <c r="Z15" s="7"/>
      <c r="AA15" s="7"/>
      <c r="AB15" s="7"/>
    </row>
    <row r="16" spans="1:31" x14ac:dyDescent="0.2">
      <c r="A16" s="91">
        <f t="shared" si="1"/>
        <v>43833</v>
      </c>
      <c r="B16" s="37">
        <v>12</v>
      </c>
      <c r="C16" s="36">
        <f t="shared" si="2"/>
        <v>43833</v>
      </c>
      <c r="D16" s="57">
        <f t="shared" si="0"/>
        <v>2.3311834600000001</v>
      </c>
      <c r="E16" s="37" t="s">
        <v>9</v>
      </c>
      <c r="F16" s="39">
        <f t="shared" si="3"/>
        <v>0</v>
      </c>
      <c r="G16" s="37" t="s">
        <v>4</v>
      </c>
      <c r="H16" s="60"/>
      <c r="I16" s="145"/>
      <c r="J16" s="72">
        <f>H16/D10</f>
        <v>0</v>
      </c>
      <c r="K16" s="55"/>
      <c r="L16" s="55">
        <f t="shared" si="4"/>
        <v>0</v>
      </c>
      <c r="M16" s="50"/>
      <c r="N16" s="63"/>
      <c r="O16" s="134"/>
      <c r="P16" s="57"/>
      <c r="Q16" s="66"/>
      <c r="R16" s="67">
        <f t="shared" si="5"/>
        <v>1.0089660979999999</v>
      </c>
      <c r="S16" s="41">
        <f t="shared" si="6"/>
        <v>1.0089660979999999</v>
      </c>
      <c r="T16" s="55"/>
      <c r="U16" s="38"/>
      <c r="V16" s="92"/>
      <c r="W16" s="7"/>
      <c r="X16" s="9">
        <f>SUM(H10:H16)</f>
        <v>0</v>
      </c>
      <c r="Y16" s="76">
        <f>AVERAGE(J10:J16)</f>
        <v>0</v>
      </c>
      <c r="Z16" s="76">
        <f>SUM(J10:J16)</f>
        <v>0</v>
      </c>
      <c r="AA16" s="7"/>
      <c r="AB16" s="10">
        <f>SUM(H10:H16)+SUM(N10:O16)</f>
        <v>1.0089660979999999</v>
      </c>
      <c r="AC16" s="31">
        <f>AB16/D10</f>
        <v>0.43281282460712034</v>
      </c>
      <c r="AE16" s="147">
        <f>(X16+AB16)*2625</f>
        <v>2648.5360072499998</v>
      </c>
    </row>
    <row r="17" spans="1:31" ht="21" x14ac:dyDescent="0.25">
      <c r="A17" s="181">
        <f t="shared" si="1"/>
        <v>43834</v>
      </c>
      <c r="B17" s="182">
        <v>13</v>
      </c>
      <c r="C17" s="22">
        <f t="shared" si="2"/>
        <v>43834</v>
      </c>
      <c r="D17" s="71">
        <f t="shared" si="0"/>
        <v>2.3311834600000001</v>
      </c>
      <c r="E17" s="182" t="s">
        <v>9</v>
      </c>
      <c r="F17" s="25">
        <f t="shared" si="3"/>
        <v>0</v>
      </c>
      <c r="G17" s="182" t="s">
        <v>4</v>
      </c>
      <c r="H17" s="148"/>
      <c r="I17" s="149"/>
      <c r="J17" s="183">
        <f>H17/D17</f>
        <v>0</v>
      </c>
      <c r="K17" s="58"/>
      <c r="L17" s="140">
        <f t="shared" si="4"/>
        <v>0</v>
      </c>
      <c r="M17" s="184"/>
      <c r="N17" s="85"/>
      <c r="O17" s="135"/>
      <c r="P17" s="71"/>
      <c r="Q17" s="86"/>
      <c r="R17" s="87">
        <f t="shared" si="5"/>
        <v>1.0089660979999999</v>
      </c>
      <c r="S17" s="88">
        <f t="shared" si="6"/>
        <v>1.0089660979999999</v>
      </c>
      <c r="T17" s="58"/>
      <c r="U17" s="24"/>
      <c r="V17" s="185"/>
      <c r="W17" s="7"/>
      <c r="X17" s="7"/>
      <c r="Y17" s="7"/>
      <c r="Z17" s="7"/>
      <c r="AA17" s="7"/>
      <c r="AB17" s="7"/>
    </row>
    <row r="18" spans="1:31" ht="21" x14ac:dyDescent="0.25">
      <c r="A18" s="186">
        <f t="shared" si="1"/>
        <v>43835</v>
      </c>
      <c r="B18" s="187">
        <v>14</v>
      </c>
      <c r="C18" s="15">
        <f t="shared" si="2"/>
        <v>43835</v>
      </c>
      <c r="D18" s="56">
        <f t="shared" si="0"/>
        <v>2.3311834600000001</v>
      </c>
      <c r="E18" s="187" t="s">
        <v>9</v>
      </c>
      <c r="F18" s="16">
        <f t="shared" si="3"/>
        <v>0</v>
      </c>
      <c r="G18" s="187" t="s">
        <v>4</v>
      </c>
      <c r="H18" s="150"/>
      <c r="I18" s="188"/>
      <c r="J18" s="189">
        <f>H18/D17</f>
        <v>0</v>
      </c>
      <c r="K18" s="54"/>
      <c r="L18" s="138">
        <f t="shared" si="4"/>
        <v>0</v>
      </c>
      <c r="M18" s="190"/>
      <c r="N18" s="62"/>
      <c r="O18" s="133"/>
      <c r="P18" s="56"/>
      <c r="Q18" s="64"/>
      <c r="R18" s="65">
        <f t="shared" si="5"/>
        <v>1.0089660979999999</v>
      </c>
      <c r="S18" s="75">
        <f t="shared" si="6"/>
        <v>1.0089660979999999</v>
      </c>
      <c r="T18" s="54"/>
      <c r="U18" s="13"/>
      <c r="V18" s="173"/>
      <c r="W18" s="9"/>
      <c r="X18" s="7"/>
      <c r="Y18" s="7"/>
      <c r="Z18" s="7"/>
      <c r="AA18" s="7"/>
      <c r="AB18" s="7"/>
    </row>
    <row r="19" spans="1:31" ht="21" x14ac:dyDescent="0.25">
      <c r="A19" s="186">
        <f t="shared" si="1"/>
        <v>43836</v>
      </c>
      <c r="B19" s="187">
        <v>15</v>
      </c>
      <c r="C19" s="15">
        <f t="shared" si="2"/>
        <v>43836</v>
      </c>
      <c r="D19" s="56">
        <f t="shared" si="0"/>
        <v>2.3311834600000001</v>
      </c>
      <c r="E19" s="187" t="s">
        <v>9</v>
      </c>
      <c r="F19" s="16">
        <f t="shared" si="3"/>
        <v>0</v>
      </c>
      <c r="G19" s="187" t="s">
        <v>4</v>
      </c>
      <c r="H19" s="150"/>
      <c r="I19" s="188"/>
      <c r="J19" s="189">
        <f>H19/D17</f>
        <v>0</v>
      </c>
      <c r="K19" s="54"/>
      <c r="L19" s="138">
        <f t="shared" si="4"/>
        <v>0</v>
      </c>
      <c r="M19" s="190"/>
      <c r="N19" s="62"/>
      <c r="O19" s="133"/>
      <c r="P19" s="56"/>
      <c r="Q19" s="64"/>
      <c r="R19" s="65">
        <f t="shared" si="5"/>
        <v>1.0089660979999999</v>
      </c>
      <c r="S19" s="75">
        <f t="shared" si="6"/>
        <v>1.0089660979999999</v>
      </c>
      <c r="T19" s="54"/>
      <c r="U19" s="13"/>
      <c r="V19" s="173"/>
      <c r="W19" s="10"/>
      <c r="X19" s="7"/>
      <c r="Y19" s="7"/>
      <c r="Z19" s="7"/>
      <c r="AA19" s="7"/>
      <c r="AB19" s="7"/>
    </row>
    <row r="20" spans="1:31" ht="21" x14ac:dyDescent="0.25">
      <c r="A20" s="186">
        <f t="shared" si="1"/>
        <v>43837</v>
      </c>
      <c r="B20" s="187">
        <v>16</v>
      </c>
      <c r="C20" s="15">
        <f t="shared" si="2"/>
        <v>43837</v>
      </c>
      <c r="D20" s="56">
        <f t="shared" si="0"/>
        <v>2.3311834600000001</v>
      </c>
      <c r="E20" s="187" t="s">
        <v>9</v>
      </c>
      <c r="F20" s="16">
        <f t="shared" si="3"/>
        <v>0</v>
      </c>
      <c r="G20" s="187" t="s">
        <v>4</v>
      </c>
      <c r="H20" s="150"/>
      <c r="I20" s="188"/>
      <c r="J20" s="189">
        <f>H20/D17</f>
        <v>0</v>
      </c>
      <c r="K20" s="54"/>
      <c r="L20" s="138">
        <f t="shared" si="4"/>
        <v>0</v>
      </c>
      <c r="M20" s="190"/>
      <c r="N20" s="62"/>
      <c r="O20" s="133"/>
      <c r="P20" s="56"/>
      <c r="Q20" s="64"/>
      <c r="R20" s="65">
        <f t="shared" si="5"/>
        <v>1.0089660979999999</v>
      </c>
      <c r="S20" s="75">
        <f t="shared" si="6"/>
        <v>1.0089660979999999</v>
      </c>
      <c r="T20" s="54"/>
      <c r="U20" s="13"/>
      <c r="V20" s="173"/>
      <c r="W20" s="10"/>
      <c r="X20" s="7"/>
      <c r="Y20" s="7"/>
      <c r="Z20" s="7"/>
      <c r="AA20" s="7"/>
      <c r="AB20" s="7"/>
    </row>
    <row r="21" spans="1:31" ht="21" x14ac:dyDescent="0.25">
      <c r="A21" s="89">
        <f t="shared" si="1"/>
        <v>43838</v>
      </c>
      <c r="B21" s="11">
        <v>17</v>
      </c>
      <c r="C21" s="15">
        <f t="shared" si="2"/>
        <v>43838</v>
      </c>
      <c r="D21" s="56">
        <f t="shared" si="0"/>
        <v>2.3311834600000001</v>
      </c>
      <c r="E21" s="11" t="s">
        <v>9</v>
      </c>
      <c r="F21" s="16">
        <f t="shared" si="3"/>
        <v>0</v>
      </c>
      <c r="G21" s="11" t="s">
        <v>4</v>
      </c>
      <c r="H21" s="150"/>
      <c r="I21" s="188"/>
      <c r="J21" s="70">
        <f>H21/D17</f>
        <v>0</v>
      </c>
      <c r="K21" s="54"/>
      <c r="L21" s="138">
        <f t="shared" si="4"/>
        <v>0</v>
      </c>
      <c r="M21" s="49"/>
      <c r="N21" s="62"/>
      <c r="O21" s="133"/>
      <c r="P21" s="56"/>
      <c r="Q21" s="64"/>
      <c r="R21" s="65">
        <f t="shared" si="5"/>
        <v>1.0089660979999999</v>
      </c>
      <c r="S21" s="75">
        <f t="shared" si="6"/>
        <v>1.0089660979999999</v>
      </c>
      <c r="T21" s="54"/>
      <c r="U21" s="13"/>
      <c r="V21" s="90"/>
      <c r="W21" s="10"/>
      <c r="X21" s="7"/>
      <c r="Y21" s="7"/>
      <c r="Z21" s="7"/>
      <c r="AA21" s="7"/>
      <c r="AB21" s="7"/>
    </row>
    <row r="22" spans="1:31" ht="21" x14ac:dyDescent="0.25">
      <c r="A22" s="89">
        <f t="shared" si="1"/>
        <v>43839</v>
      </c>
      <c r="B22" s="11">
        <v>18</v>
      </c>
      <c r="C22" s="15">
        <f t="shared" si="2"/>
        <v>43839</v>
      </c>
      <c r="D22" s="56">
        <f t="shared" si="0"/>
        <v>2.3311834600000001</v>
      </c>
      <c r="E22" s="11" t="s">
        <v>9</v>
      </c>
      <c r="F22" s="16">
        <f t="shared" si="3"/>
        <v>0</v>
      </c>
      <c r="G22" s="11" t="s">
        <v>4</v>
      </c>
      <c r="H22" s="150"/>
      <c r="I22" s="188"/>
      <c r="J22" s="70">
        <f>H22/D17</f>
        <v>0</v>
      </c>
      <c r="K22" s="64"/>
      <c r="L22" s="138">
        <f t="shared" si="4"/>
        <v>0</v>
      </c>
      <c r="M22" s="49"/>
      <c r="N22" s="62"/>
      <c r="O22" s="133"/>
      <c r="P22" s="56"/>
      <c r="Q22" s="64"/>
      <c r="R22" s="65">
        <f t="shared" si="5"/>
        <v>1.0089660979999999</v>
      </c>
      <c r="S22" s="75">
        <f t="shared" si="6"/>
        <v>1.0089660979999999</v>
      </c>
      <c r="T22" s="54"/>
      <c r="U22" s="13"/>
      <c r="V22" s="90"/>
      <c r="W22" s="10"/>
      <c r="X22" s="7"/>
      <c r="Y22" s="7"/>
      <c r="Z22" s="7"/>
      <c r="AA22" s="7"/>
      <c r="AB22" s="7"/>
    </row>
    <row r="23" spans="1:31" ht="21" x14ac:dyDescent="0.25">
      <c r="A23" s="91">
        <f t="shared" si="1"/>
        <v>43840</v>
      </c>
      <c r="B23" s="37">
        <v>19</v>
      </c>
      <c r="C23" s="36">
        <f t="shared" si="2"/>
        <v>43840</v>
      </c>
      <c r="D23" s="57">
        <f t="shared" si="0"/>
        <v>2.3311834600000001</v>
      </c>
      <c r="E23" s="37" t="s">
        <v>9</v>
      </c>
      <c r="F23" s="39">
        <f t="shared" si="3"/>
        <v>0</v>
      </c>
      <c r="G23" s="37" t="s">
        <v>4</v>
      </c>
      <c r="H23" s="152"/>
      <c r="I23" s="191"/>
      <c r="J23" s="72">
        <f>H23/D17</f>
        <v>0</v>
      </c>
      <c r="K23" s="55"/>
      <c r="L23" s="139">
        <f t="shared" si="4"/>
        <v>0</v>
      </c>
      <c r="M23" s="50"/>
      <c r="N23" s="63"/>
      <c r="O23" s="134"/>
      <c r="P23" s="57"/>
      <c r="Q23" s="66"/>
      <c r="R23" s="67">
        <f t="shared" si="5"/>
        <v>1.0089660979999999</v>
      </c>
      <c r="S23" s="41">
        <f t="shared" si="6"/>
        <v>1.0089660979999999</v>
      </c>
      <c r="T23" s="55"/>
      <c r="U23" s="38"/>
      <c r="V23" s="92"/>
      <c r="W23" s="10"/>
      <c r="X23" s="9">
        <f>SUM(I17:I23)</f>
        <v>0</v>
      </c>
      <c r="Y23" s="76">
        <f>AVERAGE(J17:J23)</f>
        <v>0</v>
      </c>
      <c r="Z23" s="76">
        <f>SUM(J17:J23)</f>
        <v>0</v>
      </c>
      <c r="AA23" s="7"/>
      <c r="AB23" s="10">
        <f>SUM(H17:H23)+SUM(N17:O23)</f>
        <v>0</v>
      </c>
      <c r="AC23" s="31">
        <f>AB23/D17</f>
        <v>0</v>
      </c>
      <c r="AE23" s="147">
        <f>(X23+AB23)*2625</f>
        <v>0</v>
      </c>
    </row>
    <row r="24" spans="1:31" ht="21" x14ac:dyDescent="0.25">
      <c r="A24" s="93">
        <f t="shared" si="1"/>
        <v>43841</v>
      </c>
      <c r="B24" s="23">
        <v>20</v>
      </c>
      <c r="C24" s="22">
        <f t="shared" si="2"/>
        <v>43841</v>
      </c>
      <c r="D24" s="71">
        <f t="shared" si="0"/>
        <v>2.3311834600000001</v>
      </c>
      <c r="E24" s="23" t="s">
        <v>9</v>
      </c>
      <c r="F24" s="25">
        <f t="shared" si="3"/>
        <v>0</v>
      </c>
      <c r="G24" s="23" t="s">
        <v>4</v>
      </c>
      <c r="H24" s="148"/>
      <c r="I24" s="192"/>
      <c r="J24" s="73">
        <f>H24/D24</f>
        <v>0</v>
      </c>
      <c r="K24" s="58"/>
      <c r="L24" s="140">
        <f t="shared" si="4"/>
        <v>0</v>
      </c>
      <c r="M24" s="51"/>
      <c r="N24" s="85"/>
      <c r="O24" s="135"/>
      <c r="P24" s="71"/>
      <c r="Q24" s="86"/>
      <c r="R24" s="87">
        <f t="shared" si="5"/>
        <v>1.0089660979999999</v>
      </c>
      <c r="S24" s="88">
        <f t="shared" si="6"/>
        <v>1.0089660979999999</v>
      </c>
      <c r="T24" s="58"/>
      <c r="U24" s="24"/>
      <c r="V24" s="193"/>
      <c r="W24" s="10"/>
      <c r="X24" s="7"/>
      <c r="Y24" s="7"/>
      <c r="Z24" s="7"/>
      <c r="AA24" s="7"/>
      <c r="AB24" s="7"/>
    </row>
    <row r="25" spans="1:31" ht="21" x14ac:dyDescent="0.25">
      <c r="A25" s="194">
        <f t="shared" si="1"/>
        <v>43842</v>
      </c>
      <c r="B25" s="175">
        <v>21</v>
      </c>
      <c r="C25" s="15">
        <f t="shared" si="2"/>
        <v>43842</v>
      </c>
      <c r="D25" s="195">
        <f t="shared" si="0"/>
        <v>2.3311834600000001</v>
      </c>
      <c r="E25" s="175" t="s">
        <v>9</v>
      </c>
      <c r="F25" s="16">
        <f t="shared" si="3"/>
        <v>0</v>
      </c>
      <c r="G25" s="175" t="s">
        <v>4</v>
      </c>
      <c r="H25" s="150"/>
      <c r="I25" s="188"/>
      <c r="J25" s="70">
        <f>H25/D24</f>
        <v>0</v>
      </c>
      <c r="K25" s="54"/>
      <c r="L25" s="196">
        <f t="shared" si="4"/>
        <v>0</v>
      </c>
      <c r="M25" s="197"/>
      <c r="N25" s="62"/>
      <c r="O25" s="133"/>
      <c r="P25" s="56"/>
      <c r="Q25" s="64"/>
      <c r="R25" s="65">
        <f t="shared" si="5"/>
        <v>1.0089660979999999</v>
      </c>
      <c r="S25" s="75">
        <f t="shared" si="6"/>
        <v>1.0089660979999999</v>
      </c>
      <c r="T25" s="54"/>
      <c r="U25" s="14"/>
      <c r="V25" s="90"/>
      <c r="W25" s="10"/>
      <c r="X25" s="7"/>
      <c r="Y25" s="7"/>
      <c r="Z25" s="7"/>
      <c r="AA25" s="7"/>
      <c r="AB25" s="7"/>
    </row>
    <row r="26" spans="1:31" ht="21" x14ac:dyDescent="0.25">
      <c r="A26" s="194">
        <f t="shared" si="1"/>
        <v>43843</v>
      </c>
      <c r="B26" s="175">
        <v>22</v>
      </c>
      <c r="C26" s="15">
        <f t="shared" si="2"/>
        <v>43843</v>
      </c>
      <c r="D26" s="195">
        <f t="shared" si="0"/>
        <v>2.3311834600000001</v>
      </c>
      <c r="E26" s="175" t="s">
        <v>9</v>
      </c>
      <c r="F26" s="16">
        <f t="shared" si="3"/>
        <v>0</v>
      </c>
      <c r="G26" s="175" t="s">
        <v>4</v>
      </c>
      <c r="H26" s="150"/>
      <c r="I26" s="188"/>
      <c r="J26" s="70">
        <f>H26/D24</f>
        <v>0</v>
      </c>
      <c r="K26" s="54"/>
      <c r="L26" s="196">
        <f t="shared" si="4"/>
        <v>0</v>
      </c>
      <c r="M26" s="197"/>
      <c r="N26" s="62"/>
      <c r="O26" s="133"/>
      <c r="P26" s="56"/>
      <c r="Q26" s="64"/>
      <c r="R26" s="65">
        <f t="shared" si="5"/>
        <v>1.0089660979999999</v>
      </c>
      <c r="S26" s="75">
        <f t="shared" si="6"/>
        <v>1.0089660979999999</v>
      </c>
      <c r="T26" s="54"/>
      <c r="U26" s="14"/>
      <c r="V26" s="90"/>
      <c r="W26" s="10"/>
      <c r="X26" s="7"/>
      <c r="Y26" s="7"/>
      <c r="Z26" s="7"/>
      <c r="AA26" s="7"/>
      <c r="AB26" s="7"/>
    </row>
    <row r="27" spans="1:31" ht="21" x14ac:dyDescent="0.25">
      <c r="A27" s="89">
        <f t="shared" si="1"/>
        <v>43844</v>
      </c>
      <c r="B27" s="11">
        <v>23</v>
      </c>
      <c r="C27" s="15">
        <f t="shared" si="2"/>
        <v>43844</v>
      </c>
      <c r="D27" s="56">
        <f t="shared" si="0"/>
        <v>2.3311834600000001</v>
      </c>
      <c r="E27" s="11" t="s">
        <v>9</v>
      </c>
      <c r="F27" s="16">
        <f t="shared" si="3"/>
        <v>0</v>
      </c>
      <c r="G27" s="11" t="s">
        <v>4</v>
      </c>
      <c r="H27" s="150"/>
      <c r="I27" s="188"/>
      <c r="J27" s="70">
        <f>H27/D24</f>
        <v>0</v>
      </c>
      <c r="K27" s="54"/>
      <c r="L27" s="138">
        <f t="shared" si="4"/>
        <v>0</v>
      </c>
      <c r="M27" s="49"/>
      <c r="N27" s="62">
        <v>6.973E-2</v>
      </c>
      <c r="O27" s="133"/>
      <c r="P27" s="56"/>
      <c r="Q27" s="64"/>
      <c r="R27" s="65">
        <f t="shared" si="5"/>
        <v>1.078696098</v>
      </c>
      <c r="S27" s="75">
        <f t="shared" si="6"/>
        <v>1.078696098</v>
      </c>
      <c r="T27" s="54"/>
      <c r="U27" s="13"/>
      <c r="V27" s="90"/>
      <c r="W27" s="10"/>
      <c r="X27" s="7"/>
      <c r="Y27" s="7"/>
      <c r="Z27" s="7"/>
      <c r="AA27" s="7"/>
      <c r="AB27" s="7"/>
    </row>
    <row r="28" spans="1:31" ht="21" x14ac:dyDescent="0.25">
      <c r="A28" s="89">
        <f t="shared" si="1"/>
        <v>43845</v>
      </c>
      <c r="B28" s="11">
        <v>24</v>
      </c>
      <c r="C28" s="15">
        <f t="shared" si="2"/>
        <v>43845</v>
      </c>
      <c r="D28" s="56">
        <f t="shared" si="0"/>
        <v>2.3311834600000001</v>
      </c>
      <c r="E28" s="11" t="s">
        <v>9</v>
      </c>
      <c r="F28" s="16">
        <f t="shared" si="3"/>
        <v>0</v>
      </c>
      <c r="G28" s="11" t="s">
        <v>4</v>
      </c>
      <c r="H28" s="150"/>
      <c r="I28" s="188"/>
      <c r="J28" s="70">
        <f>H28/D24</f>
        <v>0</v>
      </c>
      <c r="K28" s="54"/>
      <c r="L28" s="138">
        <f t="shared" si="4"/>
        <v>0</v>
      </c>
      <c r="M28" s="49"/>
      <c r="N28" s="62"/>
      <c r="O28" s="133"/>
      <c r="P28" s="56"/>
      <c r="Q28" s="64"/>
      <c r="R28" s="65">
        <f t="shared" si="5"/>
        <v>1.078696098</v>
      </c>
      <c r="S28" s="75">
        <f t="shared" si="6"/>
        <v>1.078696098</v>
      </c>
      <c r="T28" s="54"/>
      <c r="U28" s="13"/>
      <c r="V28" s="90"/>
      <c r="W28" s="10"/>
      <c r="X28" s="7"/>
      <c r="Y28" s="7"/>
      <c r="Z28" s="7"/>
      <c r="AA28" s="7"/>
      <c r="AB28" s="7"/>
    </row>
    <row r="29" spans="1:31" ht="21" x14ac:dyDescent="0.25">
      <c r="A29" s="89">
        <f t="shared" si="1"/>
        <v>43846</v>
      </c>
      <c r="B29" s="11">
        <v>25</v>
      </c>
      <c r="C29" s="15">
        <f t="shared" si="2"/>
        <v>43846</v>
      </c>
      <c r="D29" s="56">
        <f t="shared" si="0"/>
        <v>2.3311834600000001</v>
      </c>
      <c r="E29" s="11" t="s">
        <v>9</v>
      </c>
      <c r="F29" s="16">
        <f t="shared" si="3"/>
        <v>0</v>
      </c>
      <c r="G29" s="11" t="s">
        <v>4</v>
      </c>
      <c r="H29" s="150"/>
      <c r="I29" s="188"/>
      <c r="J29" s="70">
        <f>H29/D24</f>
        <v>0</v>
      </c>
      <c r="K29" s="54"/>
      <c r="L29" s="138">
        <f t="shared" si="4"/>
        <v>0</v>
      </c>
      <c r="M29" s="49"/>
      <c r="N29" s="62">
        <v>6.1210000000000001E-2</v>
      </c>
      <c r="O29" s="133"/>
      <c r="P29" s="56"/>
      <c r="Q29" s="64"/>
      <c r="R29" s="65">
        <f t="shared" si="5"/>
        <v>1.139906098</v>
      </c>
      <c r="S29" s="75">
        <f t="shared" si="6"/>
        <v>1.139906098</v>
      </c>
      <c r="T29" s="54"/>
      <c r="U29" s="13"/>
      <c r="V29" s="90"/>
      <c r="W29" s="10"/>
      <c r="X29" s="7"/>
      <c r="Y29" s="7"/>
      <c r="Z29" s="7"/>
      <c r="AA29" s="7"/>
      <c r="AB29" s="7"/>
    </row>
    <row r="30" spans="1:31" ht="21" x14ac:dyDescent="0.25">
      <c r="A30" s="91">
        <f t="shared" si="1"/>
        <v>43847</v>
      </c>
      <c r="B30" s="37">
        <v>26</v>
      </c>
      <c r="C30" s="36">
        <f t="shared" si="2"/>
        <v>43847</v>
      </c>
      <c r="D30" s="57">
        <f t="shared" si="0"/>
        <v>2.3311834600000001</v>
      </c>
      <c r="E30" s="37" t="s">
        <v>9</v>
      </c>
      <c r="F30" s="39">
        <f t="shared" si="3"/>
        <v>0</v>
      </c>
      <c r="G30" s="37" t="s">
        <v>4</v>
      </c>
      <c r="H30" s="152"/>
      <c r="I30" s="191"/>
      <c r="J30" s="72">
        <f>H30/D24</f>
        <v>0</v>
      </c>
      <c r="K30" s="55"/>
      <c r="L30" s="139">
        <f t="shared" si="4"/>
        <v>0</v>
      </c>
      <c r="M30" s="50"/>
      <c r="N30" s="63"/>
      <c r="O30" s="134"/>
      <c r="P30" s="57"/>
      <c r="Q30" s="66"/>
      <c r="R30" s="67">
        <f t="shared" si="5"/>
        <v>1.139906098</v>
      </c>
      <c r="S30" s="41">
        <f t="shared" si="6"/>
        <v>1.139906098</v>
      </c>
      <c r="T30" s="55"/>
      <c r="U30" s="38"/>
      <c r="V30" s="92"/>
      <c r="W30" s="10"/>
      <c r="X30" s="9">
        <f>SUM(I24:I30)</f>
        <v>0</v>
      </c>
      <c r="Y30" s="76">
        <f>AVERAGE(J24:J30)</f>
        <v>0</v>
      </c>
      <c r="Z30" s="76">
        <f>SUM(J24:J30)</f>
        <v>0</v>
      </c>
      <c r="AA30" s="7"/>
      <c r="AB30" s="10">
        <f>SUM(H24:H30)+SUM(N24:O30)</f>
        <v>0.13094</v>
      </c>
      <c r="AC30" s="31">
        <f>AB30/D24</f>
        <v>5.6168895433051841E-2</v>
      </c>
      <c r="AE30" s="147">
        <f>AB30*172</f>
        <v>22.52168</v>
      </c>
    </row>
    <row r="31" spans="1:31" ht="21" x14ac:dyDescent="0.25">
      <c r="A31" s="93">
        <f t="shared" si="1"/>
        <v>43848</v>
      </c>
      <c r="B31" s="23">
        <v>27</v>
      </c>
      <c r="C31" s="22">
        <f t="shared" si="2"/>
        <v>43848</v>
      </c>
      <c r="D31" s="71">
        <f t="shared" si="0"/>
        <v>2.3311834600000001</v>
      </c>
      <c r="E31" s="23" t="s">
        <v>9</v>
      </c>
      <c r="F31" s="25">
        <f t="shared" si="3"/>
        <v>0</v>
      </c>
      <c r="G31" s="23" t="s">
        <v>4</v>
      </c>
      <c r="H31" s="148"/>
      <c r="I31" s="192"/>
      <c r="J31" s="73">
        <f t="shared" ref="J31:J90" si="7">H31/D25</f>
        <v>0</v>
      </c>
      <c r="K31" s="58"/>
      <c r="L31" s="140">
        <f t="shared" si="4"/>
        <v>0</v>
      </c>
      <c r="M31" s="51"/>
      <c r="N31" s="85"/>
      <c r="O31" s="135"/>
      <c r="P31" s="71"/>
      <c r="Q31" s="86"/>
      <c r="R31" s="87">
        <f t="shared" si="5"/>
        <v>1.139906098</v>
      </c>
      <c r="S31" s="88">
        <f t="shared" si="6"/>
        <v>1.139906098</v>
      </c>
      <c r="T31" s="58"/>
      <c r="U31" s="24"/>
      <c r="V31" s="94"/>
      <c r="W31" s="10"/>
      <c r="X31" s="7"/>
      <c r="Y31" s="7"/>
      <c r="Z31" s="7"/>
      <c r="AA31" s="7"/>
      <c r="AB31" s="7"/>
    </row>
    <row r="32" spans="1:31" ht="21" x14ac:dyDescent="0.25">
      <c r="A32" s="89">
        <f t="shared" si="1"/>
        <v>43849</v>
      </c>
      <c r="B32" s="11">
        <v>28</v>
      </c>
      <c r="C32" s="15">
        <f t="shared" si="2"/>
        <v>43849</v>
      </c>
      <c r="D32" s="56">
        <f t="shared" si="0"/>
        <v>2.3311834600000001</v>
      </c>
      <c r="E32" s="11" t="s">
        <v>9</v>
      </c>
      <c r="F32" s="16">
        <f t="shared" si="3"/>
        <v>0</v>
      </c>
      <c r="G32" s="11" t="s">
        <v>4</v>
      </c>
      <c r="H32" s="150"/>
      <c r="I32" s="188"/>
      <c r="J32" s="70">
        <f t="shared" si="7"/>
        <v>0</v>
      </c>
      <c r="K32" s="54"/>
      <c r="L32" s="138">
        <f t="shared" si="4"/>
        <v>0</v>
      </c>
      <c r="M32" s="49"/>
      <c r="N32" s="62"/>
      <c r="O32" s="133"/>
      <c r="P32" s="56"/>
      <c r="Q32" s="64"/>
      <c r="R32" s="65">
        <f t="shared" si="5"/>
        <v>1.139906098</v>
      </c>
      <c r="S32" s="75">
        <f t="shared" si="6"/>
        <v>1.139906098</v>
      </c>
      <c r="T32" s="54"/>
      <c r="U32" s="13"/>
      <c r="V32" s="90"/>
      <c r="W32" s="10"/>
      <c r="X32" s="7"/>
      <c r="Y32" s="7"/>
      <c r="Z32" s="7"/>
      <c r="AA32" s="7"/>
      <c r="AB32" s="7"/>
    </row>
    <row r="33" spans="1:29" ht="21" x14ac:dyDescent="0.25">
      <c r="A33" s="194">
        <f t="shared" si="1"/>
        <v>43850</v>
      </c>
      <c r="B33" s="175">
        <v>29</v>
      </c>
      <c r="C33" s="15">
        <f t="shared" si="2"/>
        <v>43850</v>
      </c>
      <c r="D33" s="195">
        <f t="shared" si="0"/>
        <v>2.3311834600000001</v>
      </c>
      <c r="E33" s="175" t="s">
        <v>9</v>
      </c>
      <c r="F33" s="16">
        <f t="shared" si="3"/>
        <v>0</v>
      </c>
      <c r="G33" s="175" t="s">
        <v>4</v>
      </c>
      <c r="H33" s="150"/>
      <c r="I33" s="188"/>
      <c r="J33" s="70">
        <f t="shared" si="7"/>
        <v>0</v>
      </c>
      <c r="K33" s="54"/>
      <c r="L33" s="196">
        <f t="shared" si="4"/>
        <v>0</v>
      </c>
      <c r="M33" s="197"/>
      <c r="N33" s="62"/>
      <c r="O33" s="133"/>
      <c r="P33" s="56"/>
      <c r="Q33" s="64"/>
      <c r="R33" s="65">
        <f t="shared" si="5"/>
        <v>1.139906098</v>
      </c>
      <c r="S33" s="75">
        <f t="shared" si="6"/>
        <v>1.139906098</v>
      </c>
      <c r="T33" s="54"/>
      <c r="U33" s="14"/>
      <c r="V33" s="90"/>
      <c r="W33" s="10"/>
      <c r="X33" s="7"/>
      <c r="Y33" s="7"/>
      <c r="Z33" s="7"/>
      <c r="AA33" s="7"/>
      <c r="AB33" s="7"/>
    </row>
    <row r="34" spans="1:29" ht="21" x14ac:dyDescent="0.25">
      <c r="A34" s="89">
        <f t="shared" si="1"/>
        <v>43851</v>
      </c>
      <c r="B34" s="11">
        <v>30</v>
      </c>
      <c r="C34" s="15">
        <f t="shared" si="2"/>
        <v>43851</v>
      </c>
      <c r="D34" s="56">
        <f t="shared" si="0"/>
        <v>2.3311834600000001</v>
      </c>
      <c r="E34" s="11" t="s">
        <v>9</v>
      </c>
      <c r="F34" s="16">
        <f t="shared" si="3"/>
        <v>0</v>
      </c>
      <c r="G34" s="11" t="s">
        <v>4</v>
      </c>
      <c r="H34" s="150"/>
      <c r="I34" s="188"/>
      <c r="J34" s="70">
        <f t="shared" si="7"/>
        <v>0</v>
      </c>
      <c r="K34" s="54"/>
      <c r="L34" s="138">
        <f t="shared" si="4"/>
        <v>0</v>
      </c>
      <c r="M34" s="49"/>
      <c r="N34" s="62"/>
      <c r="O34" s="133"/>
      <c r="P34" s="56"/>
      <c r="Q34" s="64"/>
      <c r="R34" s="65">
        <f t="shared" si="5"/>
        <v>1.139906098</v>
      </c>
      <c r="S34" s="75">
        <f t="shared" si="6"/>
        <v>1.139906098</v>
      </c>
      <c r="T34" s="54"/>
      <c r="U34" s="13"/>
      <c r="V34" s="90"/>
      <c r="W34" s="10"/>
      <c r="X34" s="7"/>
      <c r="Y34" s="7"/>
      <c r="Z34" s="7"/>
      <c r="AA34" s="7"/>
      <c r="AB34" s="7"/>
    </row>
    <row r="35" spans="1:29" ht="22" thickBot="1" x14ac:dyDescent="0.3">
      <c r="A35" s="95">
        <f t="shared" si="1"/>
        <v>43852</v>
      </c>
      <c r="B35" s="96">
        <v>31</v>
      </c>
      <c r="C35" s="97">
        <f t="shared" si="2"/>
        <v>43852</v>
      </c>
      <c r="D35" s="98">
        <f t="shared" si="0"/>
        <v>2.3311834600000001</v>
      </c>
      <c r="E35" s="96" t="s">
        <v>9</v>
      </c>
      <c r="F35" s="99">
        <f t="shared" si="3"/>
        <v>0</v>
      </c>
      <c r="G35" s="96" t="s">
        <v>4</v>
      </c>
      <c r="H35" s="154"/>
      <c r="I35" s="198"/>
      <c r="J35" s="100">
        <f t="shared" si="7"/>
        <v>0</v>
      </c>
      <c r="K35" s="101"/>
      <c r="L35" s="141">
        <f t="shared" si="4"/>
        <v>0</v>
      </c>
      <c r="M35" s="102"/>
      <c r="N35" s="103"/>
      <c r="O35" s="136"/>
      <c r="P35" s="98"/>
      <c r="Q35" s="104"/>
      <c r="R35" s="105">
        <f t="shared" si="5"/>
        <v>1.139906098</v>
      </c>
      <c r="S35" s="106">
        <f t="shared" si="6"/>
        <v>1.139906098</v>
      </c>
      <c r="T35" s="101"/>
      <c r="U35" s="107"/>
      <c r="V35" s="108"/>
      <c r="W35" s="80" t="s">
        <v>23</v>
      </c>
      <c r="X35" s="160">
        <f>SUM(I5:I35)</f>
        <v>0</v>
      </c>
      <c r="Y35" s="82">
        <f>AVERAGE(J18:J35)</f>
        <v>0</v>
      </c>
      <c r="Z35" s="82">
        <f>SUM(J8:J35)</f>
        <v>0</v>
      </c>
      <c r="AA35" s="83"/>
      <c r="AB35" s="80">
        <f>SUM(I5:I35)+SUM(N5:N35)</f>
        <v>1.139906098</v>
      </c>
      <c r="AC35" s="84">
        <f>AB35/D5</f>
        <v>0.48898172004017221</v>
      </c>
    </row>
    <row r="36" spans="1:29" ht="21" x14ac:dyDescent="0.25">
      <c r="A36" s="119">
        <f t="shared" si="1"/>
        <v>43853</v>
      </c>
      <c r="B36" s="120">
        <v>32</v>
      </c>
      <c r="C36" s="121">
        <f t="shared" si="2"/>
        <v>43853</v>
      </c>
      <c r="D36" s="122">
        <f t="shared" si="0"/>
        <v>2.3311834600000001</v>
      </c>
      <c r="E36" s="120" t="s">
        <v>9</v>
      </c>
      <c r="F36" s="123">
        <f t="shared" si="3"/>
        <v>0</v>
      </c>
      <c r="G36" s="120" t="s">
        <v>4</v>
      </c>
      <c r="H36" s="156"/>
      <c r="I36" s="157"/>
      <c r="J36" s="126">
        <f t="shared" si="7"/>
        <v>0</v>
      </c>
      <c r="K36" s="127"/>
      <c r="L36" s="142">
        <f t="shared" si="4"/>
        <v>0</v>
      </c>
      <c r="M36" s="124"/>
      <c r="N36" s="128"/>
      <c r="O36" s="137"/>
      <c r="P36" s="122"/>
      <c r="Q36" s="129"/>
      <c r="R36" s="130">
        <f t="shared" si="5"/>
        <v>1.139906098</v>
      </c>
      <c r="S36" s="131">
        <f t="shared" si="6"/>
        <v>1.139906098</v>
      </c>
      <c r="T36" s="127"/>
      <c r="U36" s="125"/>
      <c r="V36" s="132"/>
      <c r="W36" s="10"/>
      <c r="X36" s="7"/>
      <c r="Y36" s="7"/>
      <c r="Z36" s="7"/>
      <c r="AA36" s="7"/>
      <c r="AB36" s="7"/>
    </row>
    <row r="37" spans="1:29" ht="21" x14ac:dyDescent="0.25">
      <c r="A37" s="91">
        <f t="shared" si="1"/>
        <v>43854</v>
      </c>
      <c r="B37" s="37">
        <v>33</v>
      </c>
      <c r="C37" s="36">
        <f t="shared" si="2"/>
        <v>43854</v>
      </c>
      <c r="D37" s="57">
        <f t="shared" si="0"/>
        <v>2.3311834600000001</v>
      </c>
      <c r="E37" s="37" t="s">
        <v>9</v>
      </c>
      <c r="F37" s="39">
        <f t="shared" si="3"/>
        <v>0</v>
      </c>
      <c r="G37" s="37" t="s">
        <v>4</v>
      </c>
      <c r="H37" s="152"/>
      <c r="I37" s="153"/>
      <c r="J37" s="72">
        <f t="shared" si="7"/>
        <v>0</v>
      </c>
      <c r="K37" s="55"/>
      <c r="L37" s="139">
        <f t="shared" si="4"/>
        <v>0</v>
      </c>
      <c r="M37" s="50"/>
      <c r="N37" s="63"/>
      <c r="O37" s="134"/>
      <c r="P37" s="57"/>
      <c r="Q37" s="66"/>
      <c r="R37" s="67">
        <f t="shared" si="5"/>
        <v>1.139906098</v>
      </c>
      <c r="S37" s="41">
        <f t="shared" si="6"/>
        <v>1.139906098</v>
      </c>
      <c r="T37" s="55"/>
      <c r="U37" s="38"/>
      <c r="V37" s="92"/>
      <c r="W37" s="10"/>
      <c r="X37" s="9">
        <f>SUM(K31:K37)</f>
        <v>0</v>
      </c>
      <c r="Y37" s="76">
        <f>AVERAGE(J31:J37)</f>
        <v>0</v>
      </c>
      <c r="Z37" s="76">
        <f>SUM(J31:J37)</f>
        <v>0</v>
      </c>
      <c r="AA37" s="7"/>
      <c r="AB37" s="10">
        <f>SUM(K31:K37)+SUM(Q31:Q37)</f>
        <v>0</v>
      </c>
    </row>
    <row r="38" spans="1:29" ht="21" x14ac:dyDescent="0.25">
      <c r="A38" s="93">
        <f t="shared" si="1"/>
        <v>43855</v>
      </c>
      <c r="B38" s="23">
        <v>34</v>
      </c>
      <c r="C38" s="22">
        <f t="shared" si="2"/>
        <v>43855</v>
      </c>
      <c r="D38" s="71">
        <f t="shared" si="0"/>
        <v>2.3311834600000001</v>
      </c>
      <c r="E38" s="23" t="s">
        <v>9</v>
      </c>
      <c r="F38" s="25">
        <f t="shared" si="3"/>
        <v>0</v>
      </c>
      <c r="G38" s="23" t="s">
        <v>4</v>
      </c>
      <c r="H38" s="148"/>
      <c r="I38" s="149"/>
      <c r="J38" s="73">
        <f t="shared" si="7"/>
        <v>0</v>
      </c>
      <c r="K38" s="58"/>
      <c r="L38" s="140">
        <f t="shared" si="4"/>
        <v>0</v>
      </c>
      <c r="M38" s="51"/>
      <c r="N38" s="85"/>
      <c r="O38" s="135"/>
      <c r="P38" s="71"/>
      <c r="Q38" s="86"/>
      <c r="R38" s="87">
        <f t="shared" si="5"/>
        <v>1.139906098</v>
      </c>
      <c r="S38" s="88">
        <f t="shared" si="6"/>
        <v>1.139906098</v>
      </c>
      <c r="T38" s="58"/>
      <c r="U38" s="24"/>
      <c r="V38" s="94"/>
      <c r="W38" s="10"/>
      <c r="X38" s="7"/>
      <c r="Y38" s="7"/>
      <c r="Z38" s="7"/>
      <c r="AA38" s="7"/>
      <c r="AB38" s="7"/>
    </row>
    <row r="39" spans="1:29" ht="21" x14ac:dyDescent="0.25">
      <c r="A39" s="89">
        <f t="shared" si="1"/>
        <v>43856</v>
      </c>
      <c r="B39" s="11">
        <v>35</v>
      </c>
      <c r="C39" s="15">
        <f t="shared" si="2"/>
        <v>43856</v>
      </c>
      <c r="D39" s="56">
        <f t="shared" si="0"/>
        <v>2.3311834600000001</v>
      </c>
      <c r="E39" s="11" t="s">
        <v>9</v>
      </c>
      <c r="F39" s="16">
        <f t="shared" si="3"/>
        <v>0</v>
      </c>
      <c r="G39" s="11" t="s">
        <v>4</v>
      </c>
      <c r="H39" s="150"/>
      <c r="I39" s="151"/>
      <c r="J39" s="70">
        <f t="shared" si="7"/>
        <v>0</v>
      </c>
      <c r="K39" s="54"/>
      <c r="L39" s="138">
        <f t="shared" si="4"/>
        <v>0</v>
      </c>
      <c r="M39" s="49"/>
      <c r="N39" s="62"/>
      <c r="O39" s="133"/>
      <c r="P39" s="56"/>
      <c r="Q39" s="64"/>
      <c r="R39" s="65">
        <f t="shared" si="5"/>
        <v>1.139906098</v>
      </c>
      <c r="S39" s="75">
        <f t="shared" si="6"/>
        <v>1.139906098</v>
      </c>
      <c r="T39" s="54"/>
      <c r="U39" s="13"/>
      <c r="V39" s="90"/>
      <c r="W39" s="10">
        <v>1.41</v>
      </c>
      <c r="X39" s="7"/>
      <c r="Y39" s="7"/>
      <c r="Z39" s="7"/>
      <c r="AA39" s="7"/>
      <c r="AB39" s="7"/>
    </row>
    <row r="40" spans="1:29" ht="21" x14ac:dyDescent="0.25">
      <c r="A40" s="89">
        <f t="shared" si="1"/>
        <v>43857</v>
      </c>
      <c r="B40" s="11">
        <v>36</v>
      </c>
      <c r="C40" s="15">
        <f t="shared" si="2"/>
        <v>43857</v>
      </c>
      <c r="D40" s="56">
        <f t="shared" si="0"/>
        <v>2.3311834600000001</v>
      </c>
      <c r="E40" s="11" t="s">
        <v>9</v>
      </c>
      <c r="F40" s="16">
        <f t="shared" si="3"/>
        <v>0</v>
      </c>
      <c r="G40" s="11" t="s">
        <v>4</v>
      </c>
      <c r="H40" s="150"/>
      <c r="I40" s="151"/>
      <c r="J40" s="70">
        <f t="shared" si="7"/>
        <v>0</v>
      </c>
      <c r="K40" s="54"/>
      <c r="L40" s="138">
        <f t="shared" ref="L40:L72" si="8">L39+K40</f>
        <v>0</v>
      </c>
      <c r="M40" s="49"/>
      <c r="N40" s="62"/>
      <c r="O40" s="133"/>
      <c r="P40" s="56"/>
      <c r="Q40" s="64"/>
      <c r="R40" s="65">
        <f t="shared" si="5"/>
        <v>1.139906098</v>
      </c>
      <c r="S40" s="75">
        <f t="shared" si="6"/>
        <v>1.139906098</v>
      </c>
      <c r="T40" s="54"/>
      <c r="U40" s="13"/>
      <c r="V40" s="90"/>
      <c r="W40" s="10"/>
      <c r="X40" s="7"/>
      <c r="Y40" s="7"/>
      <c r="Z40" s="7"/>
      <c r="AA40" s="7"/>
      <c r="AB40" s="7"/>
    </row>
    <row r="41" spans="1:29" ht="21" x14ac:dyDescent="0.25">
      <c r="A41" s="89">
        <f t="shared" si="1"/>
        <v>43858</v>
      </c>
      <c r="B41" s="11">
        <v>37</v>
      </c>
      <c r="C41" s="15">
        <f t="shared" si="2"/>
        <v>43858</v>
      </c>
      <c r="D41" s="56">
        <f t="shared" si="0"/>
        <v>2.3311834600000001</v>
      </c>
      <c r="E41" s="11" t="s">
        <v>9</v>
      </c>
      <c r="F41" s="16">
        <f t="shared" si="3"/>
        <v>0</v>
      </c>
      <c r="G41" s="11" t="s">
        <v>4</v>
      </c>
      <c r="H41" s="150"/>
      <c r="I41" s="151"/>
      <c r="J41" s="70">
        <f t="shared" si="7"/>
        <v>0</v>
      </c>
      <c r="K41" s="54"/>
      <c r="L41" s="138">
        <f t="shared" si="8"/>
        <v>0</v>
      </c>
      <c r="M41" s="49"/>
      <c r="N41" s="62"/>
      <c r="O41" s="133"/>
      <c r="P41" s="56"/>
      <c r="Q41" s="64"/>
      <c r="R41" s="65">
        <f t="shared" ref="R41:R73" si="9">Q41+R40</f>
        <v>1.139906098</v>
      </c>
      <c r="S41" s="75">
        <f t="shared" si="6"/>
        <v>1.139906098</v>
      </c>
      <c r="T41" s="54"/>
      <c r="U41" s="13"/>
      <c r="V41" s="90"/>
      <c r="W41" s="10"/>
      <c r="X41" s="7"/>
      <c r="Y41" s="7"/>
      <c r="Z41" s="7"/>
      <c r="AA41" s="7"/>
      <c r="AB41" s="7"/>
    </row>
    <row r="42" spans="1:29" ht="21" x14ac:dyDescent="0.25">
      <c r="A42" s="89">
        <f t="shared" si="1"/>
        <v>43859</v>
      </c>
      <c r="B42" s="11">
        <v>38</v>
      </c>
      <c r="C42" s="15">
        <f t="shared" si="2"/>
        <v>43859</v>
      </c>
      <c r="D42" s="56">
        <f t="shared" si="0"/>
        <v>2.3311834600000001</v>
      </c>
      <c r="E42" s="11" t="s">
        <v>9</v>
      </c>
      <c r="F42" s="16">
        <f t="shared" si="3"/>
        <v>0</v>
      </c>
      <c r="G42" s="11" t="s">
        <v>4</v>
      </c>
      <c r="H42" s="150"/>
      <c r="I42" s="151"/>
      <c r="J42" s="70">
        <f t="shared" si="7"/>
        <v>0</v>
      </c>
      <c r="K42" s="54"/>
      <c r="L42" s="138">
        <f t="shared" si="8"/>
        <v>0</v>
      </c>
      <c r="M42" s="49"/>
      <c r="N42" s="62"/>
      <c r="O42" s="133"/>
      <c r="P42" s="56"/>
      <c r="Q42" s="64"/>
      <c r="R42" s="65">
        <f t="shared" si="9"/>
        <v>1.139906098</v>
      </c>
      <c r="S42" s="75">
        <f t="shared" si="6"/>
        <v>1.139906098</v>
      </c>
      <c r="T42" s="54"/>
      <c r="U42" s="13"/>
      <c r="V42" s="90"/>
      <c r="W42" s="10"/>
      <c r="X42" s="7"/>
      <c r="Y42" s="7"/>
      <c r="Z42" s="7"/>
      <c r="AA42" s="7"/>
      <c r="AB42" s="7"/>
    </row>
    <row r="43" spans="1:29" ht="21" x14ac:dyDescent="0.25">
      <c r="A43" s="89">
        <f t="shared" si="1"/>
        <v>43860</v>
      </c>
      <c r="B43" s="11">
        <v>39</v>
      </c>
      <c r="C43" s="15">
        <f t="shared" si="2"/>
        <v>43860</v>
      </c>
      <c r="D43" s="56">
        <f t="shared" si="0"/>
        <v>2.3311834600000001</v>
      </c>
      <c r="E43" s="11" t="s">
        <v>9</v>
      </c>
      <c r="F43" s="16">
        <f t="shared" si="3"/>
        <v>0</v>
      </c>
      <c r="G43" s="11" t="s">
        <v>4</v>
      </c>
      <c r="H43" s="150"/>
      <c r="I43" s="151"/>
      <c r="J43" s="70">
        <f t="shared" si="7"/>
        <v>0</v>
      </c>
      <c r="K43" s="54"/>
      <c r="L43" s="138">
        <f t="shared" si="8"/>
        <v>0</v>
      </c>
      <c r="M43" s="49"/>
      <c r="N43" s="62"/>
      <c r="O43" s="133"/>
      <c r="P43" s="56"/>
      <c r="Q43" s="64"/>
      <c r="R43" s="65">
        <f t="shared" si="9"/>
        <v>1.139906098</v>
      </c>
      <c r="S43" s="75">
        <f t="shared" si="6"/>
        <v>1.139906098</v>
      </c>
      <c r="T43" s="54"/>
      <c r="U43" s="13"/>
      <c r="V43" s="90"/>
      <c r="W43" s="10"/>
      <c r="X43" s="7"/>
      <c r="Y43" s="7"/>
      <c r="Z43" s="7"/>
      <c r="AA43" s="7"/>
      <c r="AB43" s="7"/>
    </row>
    <row r="44" spans="1:29" ht="21" x14ac:dyDescent="0.25">
      <c r="A44" s="91">
        <f t="shared" si="1"/>
        <v>43861</v>
      </c>
      <c r="B44" s="37">
        <v>40</v>
      </c>
      <c r="C44" s="36">
        <f t="shared" si="2"/>
        <v>43861</v>
      </c>
      <c r="D44" s="57">
        <f t="shared" si="0"/>
        <v>2.3311834600000001</v>
      </c>
      <c r="E44" s="37" t="s">
        <v>9</v>
      </c>
      <c r="F44" s="39">
        <f t="shared" si="3"/>
        <v>0</v>
      </c>
      <c r="G44" s="37" t="s">
        <v>4</v>
      </c>
      <c r="H44" s="152"/>
      <c r="I44" s="153"/>
      <c r="J44" s="72">
        <f t="shared" si="7"/>
        <v>0</v>
      </c>
      <c r="K44" s="55"/>
      <c r="L44" s="139">
        <f t="shared" si="8"/>
        <v>0</v>
      </c>
      <c r="M44" s="50"/>
      <c r="N44" s="63"/>
      <c r="O44" s="134"/>
      <c r="P44" s="57"/>
      <c r="Q44" s="66"/>
      <c r="R44" s="67">
        <f t="shared" si="9"/>
        <v>1.139906098</v>
      </c>
      <c r="S44" s="41">
        <f t="shared" si="6"/>
        <v>1.139906098</v>
      </c>
      <c r="T44" s="55"/>
      <c r="U44" s="38"/>
      <c r="V44" s="92"/>
      <c r="W44" s="10"/>
      <c r="X44" s="9">
        <f>SUM(K38:K44)</f>
        <v>0</v>
      </c>
      <c r="Y44" s="76">
        <f>AVERAGE(J38:J44)</f>
        <v>0</v>
      </c>
      <c r="Z44" s="76">
        <f>SUM(J38:J44)</f>
        <v>0</v>
      </c>
      <c r="AA44" s="7"/>
      <c r="AB44" s="10">
        <f>SUM(K38:K44)+SUM(Q38:Q44)</f>
        <v>0</v>
      </c>
    </row>
    <row r="45" spans="1:29" ht="21" x14ac:dyDescent="0.25">
      <c r="A45" s="93">
        <f t="shared" si="1"/>
        <v>43862</v>
      </c>
      <c r="B45" s="23">
        <v>41</v>
      </c>
      <c r="C45" s="22">
        <f t="shared" si="2"/>
        <v>43862</v>
      </c>
      <c r="D45" s="71">
        <f t="shared" si="0"/>
        <v>2.3311834600000001</v>
      </c>
      <c r="E45" s="23" t="s">
        <v>9</v>
      </c>
      <c r="F45" s="25">
        <f t="shared" si="3"/>
        <v>0</v>
      </c>
      <c r="G45" s="23" t="s">
        <v>4</v>
      </c>
      <c r="H45" s="148"/>
      <c r="I45" s="149"/>
      <c r="J45" s="73">
        <f t="shared" si="7"/>
        <v>0</v>
      </c>
      <c r="K45" s="58"/>
      <c r="L45" s="140">
        <f t="shared" si="8"/>
        <v>0</v>
      </c>
      <c r="M45" s="51"/>
      <c r="N45" s="85"/>
      <c r="O45" s="135"/>
      <c r="P45" s="71"/>
      <c r="Q45" s="86"/>
      <c r="R45" s="87">
        <f t="shared" si="9"/>
        <v>1.139906098</v>
      </c>
      <c r="S45" s="88">
        <f t="shared" si="6"/>
        <v>1.139906098</v>
      </c>
      <c r="T45" s="58"/>
      <c r="U45" s="24"/>
      <c r="V45" s="94"/>
      <c r="W45" s="10"/>
      <c r="X45" s="7"/>
      <c r="Y45" s="7"/>
      <c r="Z45" s="7"/>
      <c r="AA45" s="7"/>
      <c r="AB45" s="7"/>
    </row>
    <row r="46" spans="1:29" ht="21" x14ac:dyDescent="0.25">
      <c r="A46" s="89">
        <f t="shared" si="1"/>
        <v>43863</v>
      </c>
      <c r="B46" s="11">
        <v>42</v>
      </c>
      <c r="C46" s="15">
        <f t="shared" si="2"/>
        <v>43863</v>
      </c>
      <c r="D46" s="56">
        <f t="shared" si="0"/>
        <v>2.3311834600000001</v>
      </c>
      <c r="E46" s="11" t="s">
        <v>9</v>
      </c>
      <c r="F46" s="16">
        <f t="shared" si="3"/>
        <v>0</v>
      </c>
      <c r="G46" s="11" t="s">
        <v>4</v>
      </c>
      <c r="H46" s="150"/>
      <c r="I46" s="151"/>
      <c r="J46" s="70">
        <f t="shared" si="7"/>
        <v>0</v>
      </c>
      <c r="K46" s="54"/>
      <c r="L46" s="138">
        <f t="shared" si="8"/>
        <v>0</v>
      </c>
      <c r="M46" s="49"/>
      <c r="N46" s="62"/>
      <c r="O46" s="133"/>
      <c r="P46" s="56"/>
      <c r="Q46" s="64"/>
      <c r="R46" s="65">
        <f t="shared" si="9"/>
        <v>1.139906098</v>
      </c>
      <c r="S46" s="75">
        <f t="shared" si="6"/>
        <v>1.139906098</v>
      </c>
      <c r="T46" s="54"/>
      <c r="U46" s="13"/>
      <c r="V46" s="90"/>
      <c r="W46" s="10"/>
      <c r="X46" s="7"/>
      <c r="Y46" s="7"/>
      <c r="Z46" s="7"/>
      <c r="AA46" s="7"/>
      <c r="AB46" s="7"/>
    </row>
    <row r="47" spans="1:29" ht="21" x14ac:dyDescent="0.25">
      <c r="A47" s="89">
        <f t="shared" si="1"/>
        <v>43864</v>
      </c>
      <c r="B47" s="11">
        <v>43</v>
      </c>
      <c r="C47" s="15">
        <f t="shared" si="2"/>
        <v>43864</v>
      </c>
      <c r="D47" s="56">
        <f t="shared" si="0"/>
        <v>2.3311834600000001</v>
      </c>
      <c r="E47" s="11" t="s">
        <v>9</v>
      </c>
      <c r="F47" s="16">
        <f t="shared" si="3"/>
        <v>0</v>
      </c>
      <c r="G47" s="11" t="s">
        <v>4</v>
      </c>
      <c r="H47" s="150"/>
      <c r="I47" s="151"/>
      <c r="J47" s="70">
        <f t="shared" si="7"/>
        <v>0</v>
      </c>
      <c r="K47" s="54"/>
      <c r="L47" s="138">
        <f t="shared" si="8"/>
        <v>0</v>
      </c>
      <c r="M47" s="49"/>
      <c r="N47" s="62"/>
      <c r="O47" s="133"/>
      <c r="P47" s="56"/>
      <c r="Q47" s="64"/>
      <c r="R47" s="65">
        <f t="shared" si="9"/>
        <v>1.139906098</v>
      </c>
      <c r="S47" s="75">
        <f t="shared" si="6"/>
        <v>1.139906098</v>
      </c>
      <c r="T47" s="54"/>
      <c r="U47" s="13"/>
      <c r="V47" s="90"/>
      <c r="W47" s="10"/>
      <c r="X47" s="7"/>
      <c r="Y47" s="7"/>
      <c r="Z47" s="7"/>
      <c r="AA47" s="7"/>
      <c r="AB47" s="7"/>
    </row>
    <row r="48" spans="1:29" ht="21" x14ac:dyDescent="0.25">
      <c r="A48" s="89">
        <f t="shared" si="1"/>
        <v>43865</v>
      </c>
      <c r="B48" s="11">
        <v>44</v>
      </c>
      <c r="C48" s="15">
        <f t="shared" si="2"/>
        <v>43865</v>
      </c>
      <c r="D48" s="56">
        <f t="shared" si="0"/>
        <v>2.3311834600000001</v>
      </c>
      <c r="E48" s="11" t="s">
        <v>9</v>
      </c>
      <c r="F48" s="16">
        <f t="shared" si="3"/>
        <v>0</v>
      </c>
      <c r="G48" s="11" t="s">
        <v>4</v>
      </c>
      <c r="H48" s="150"/>
      <c r="I48" s="151"/>
      <c r="J48" s="70">
        <f t="shared" si="7"/>
        <v>0</v>
      </c>
      <c r="K48" s="54"/>
      <c r="L48" s="138">
        <f t="shared" si="8"/>
        <v>0</v>
      </c>
      <c r="M48" s="49"/>
      <c r="N48" s="62"/>
      <c r="O48" s="133"/>
      <c r="P48" s="56"/>
      <c r="Q48" s="64"/>
      <c r="R48" s="65">
        <f t="shared" si="9"/>
        <v>1.139906098</v>
      </c>
      <c r="S48" s="75">
        <f t="shared" si="6"/>
        <v>1.139906098</v>
      </c>
      <c r="T48" s="54"/>
      <c r="U48" s="13"/>
      <c r="V48" s="90"/>
      <c r="W48" s="10"/>
      <c r="X48" s="7"/>
      <c r="Y48" s="7"/>
      <c r="Z48" s="7"/>
      <c r="AA48" s="7"/>
      <c r="AB48" s="7"/>
    </row>
    <row r="49" spans="1:16377" s="3" customFormat="1" ht="21" x14ac:dyDescent="0.25">
      <c r="A49" s="89">
        <f t="shared" si="1"/>
        <v>43866</v>
      </c>
      <c r="B49" s="11">
        <v>45</v>
      </c>
      <c r="C49" s="15">
        <f t="shared" si="2"/>
        <v>43866</v>
      </c>
      <c r="D49" s="56">
        <f t="shared" si="0"/>
        <v>2.3311834600000001</v>
      </c>
      <c r="E49" s="11" t="s">
        <v>9</v>
      </c>
      <c r="F49" s="16">
        <f t="shared" si="3"/>
        <v>0</v>
      </c>
      <c r="G49" s="11" t="s">
        <v>4</v>
      </c>
      <c r="H49" s="150"/>
      <c r="I49" s="151"/>
      <c r="J49" s="70">
        <f t="shared" si="7"/>
        <v>0</v>
      </c>
      <c r="K49" s="54"/>
      <c r="L49" s="138">
        <f t="shared" si="8"/>
        <v>0</v>
      </c>
      <c r="M49" s="49"/>
      <c r="N49" s="62"/>
      <c r="O49" s="133"/>
      <c r="P49" s="56"/>
      <c r="Q49" s="64"/>
      <c r="R49" s="65">
        <f t="shared" si="9"/>
        <v>1.139906098</v>
      </c>
      <c r="S49" s="75">
        <f t="shared" si="6"/>
        <v>1.139906098</v>
      </c>
      <c r="T49" s="54"/>
      <c r="U49" s="13"/>
      <c r="V49" s="90"/>
      <c r="W49" s="10"/>
      <c r="X49" s="7"/>
      <c r="Y49" s="7"/>
      <c r="Z49" s="7"/>
      <c r="AA49" s="7"/>
      <c r="AB49" s="7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</row>
    <row r="50" spans="1:16377" ht="21" x14ac:dyDescent="0.25">
      <c r="A50" s="89">
        <f t="shared" si="1"/>
        <v>43867</v>
      </c>
      <c r="B50" s="11">
        <v>46</v>
      </c>
      <c r="C50" s="15">
        <f t="shared" si="2"/>
        <v>43867</v>
      </c>
      <c r="D50" s="56">
        <f t="shared" si="0"/>
        <v>2.3311834600000001</v>
      </c>
      <c r="E50" s="11" t="s">
        <v>9</v>
      </c>
      <c r="F50" s="16">
        <f t="shared" si="3"/>
        <v>0</v>
      </c>
      <c r="G50" s="11" t="s">
        <v>4</v>
      </c>
      <c r="H50" s="150"/>
      <c r="I50" s="151"/>
      <c r="J50" s="70">
        <f t="shared" si="7"/>
        <v>0</v>
      </c>
      <c r="K50" s="54"/>
      <c r="L50" s="138">
        <f t="shared" si="8"/>
        <v>0</v>
      </c>
      <c r="M50" s="49"/>
      <c r="N50" s="62"/>
      <c r="O50" s="133"/>
      <c r="P50" s="56"/>
      <c r="Q50" s="64"/>
      <c r="R50" s="65">
        <f t="shared" si="9"/>
        <v>1.139906098</v>
      </c>
      <c r="S50" s="75">
        <f t="shared" si="6"/>
        <v>1.139906098</v>
      </c>
      <c r="T50" s="54"/>
      <c r="U50" s="13"/>
      <c r="V50" s="90"/>
      <c r="W50" s="10"/>
      <c r="X50" s="7"/>
      <c r="Y50" s="7"/>
      <c r="Z50" s="7"/>
      <c r="AA50" s="7"/>
      <c r="AB50" s="7"/>
    </row>
    <row r="51" spans="1:16377" ht="21" x14ac:dyDescent="0.25">
      <c r="A51" s="91">
        <f t="shared" si="1"/>
        <v>43868</v>
      </c>
      <c r="B51" s="37">
        <v>47</v>
      </c>
      <c r="C51" s="36">
        <f t="shared" si="2"/>
        <v>43868</v>
      </c>
      <c r="D51" s="57">
        <f t="shared" si="0"/>
        <v>2.3311834600000001</v>
      </c>
      <c r="E51" s="37" t="s">
        <v>9</v>
      </c>
      <c r="F51" s="39">
        <f t="shared" si="3"/>
        <v>0</v>
      </c>
      <c r="G51" s="37" t="s">
        <v>4</v>
      </c>
      <c r="H51" s="152"/>
      <c r="I51" s="153"/>
      <c r="J51" s="72">
        <f t="shared" si="7"/>
        <v>0</v>
      </c>
      <c r="K51" s="55"/>
      <c r="L51" s="139">
        <f t="shared" si="8"/>
        <v>0</v>
      </c>
      <c r="M51" s="50"/>
      <c r="N51" s="63"/>
      <c r="O51" s="134"/>
      <c r="P51" s="57"/>
      <c r="Q51" s="66"/>
      <c r="R51" s="67">
        <f t="shared" si="9"/>
        <v>1.139906098</v>
      </c>
      <c r="S51" s="41">
        <f t="shared" si="6"/>
        <v>1.139906098</v>
      </c>
      <c r="T51" s="55"/>
      <c r="U51" s="38"/>
      <c r="V51" s="92"/>
      <c r="W51" s="10"/>
      <c r="X51" s="9">
        <f>SUM(K45:K51)</f>
        <v>0</v>
      </c>
      <c r="Y51" s="76">
        <f>AVERAGE(J45:J51)</f>
        <v>0</v>
      </c>
      <c r="Z51" s="76">
        <f>SUM(J45:J51)</f>
        <v>0</v>
      </c>
      <c r="AA51" s="7"/>
      <c r="AB51" s="10">
        <f>SUM(K45:K51)+SUM(Q45:Q51)</f>
        <v>0</v>
      </c>
    </row>
    <row r="52" spans="1:16377" ht="21" x14ac:dyDescent="0.25">
      <c r="A52" s="93">
        <f t="shared" si="1"/>
        <v>43869</v>
      </c>
      <c r="B52" s="23">
        <v>48</v>
      </c>
      <c r="C52" s="22">
        <f t="shared" si="2"/>
        <v>43869</v>
      </c>
      <c r="D52" s="71">
        <f t="shared" si="0"/>
        <v>2.3311834600000001</v>
      </c>
      <c r="E52" s="23" t="s">
        <v>9</v>
      </c>
      <c r="F52" s="25">
        <f t="shared" si="3"/>
        <v>0</v>
      </c>
      <c r="G52" s="23" t="s">
        <v>4</v>
      </c>
      <c r="H52" s="148"/>
      <c r="I52" s="149"/>
      <c r="J52" s="73">
        <f t="shared" si="7"/>
        <v>0</v>
      </c>
      <c r="K52" s="58"/>
      <c r="L52" s="140">
        <f t="shared" si="8"/>
        <v>0</v>
      </c>
      <c r="M52" s="51"/>
      <c r="N52" s="85"/>
      <c r="O52" s="135"/>
      <c r="P52" s="71"/>
      <c r="Q52" s="86"/>
      <c r="R52" s="87">
        <f t="shared" si="9"/>
        <v>1.139906098</v>
      </c>
      <c r="S52" s="88">
        <f t="shared" si="6"/>
        <v>1.139906098</v>
      </c>
      <c r="T52" s="58"/>
      <c r="U52" s="24"/>
      <c r="V52" s="94"/>
      <c r="W52" s="10"/>
      <c r="X52" s="7"/>
      <c r="Y52" s="7"/>
      <c r="Z52" s="7"/>
      <c r="AA52" s="7"/>
      <c r="AB52" s="7"/>
    </row>
    <row r="53" spans="1:16377" ht="21" x14ac:dyDescent="0.25">
      <c r="A53" s="89">
        <f t="shared" si="1"/>
        <v>43870</v>
      </c>
      <c r="B53" s="11">
        <v>49</v>
      </c>
      <c r="C53" s="15">
        <f t="shared" si="2"/>
        <v>43870</v>
      </c>
      <c r="D53" s="56">
        <f t="shared" si="0"/>
        <v>2.3311834600000001</v>
      </c>
      <c r="E53" s="11" t="s">
        <v>9</v>
      </c>
      <c r="F53" s="16">
        <f t="shared" si="3"/>
        <v>0</v>
      </c>
      <c r="G53" s="11" t="s">
        <v>4</v>
      </c>
      <c r="H53" s="150"/>
      <c r="I53" s="151"/>
      <c r="J53" s="70">
        <f t="shared" si="7"/>
        <v>0</v>
      </c>
      <c r="K53" s="54"/>
      <c r="L53" s="138">
        <f t="shared" si="8"/>
        <v>0</v>
      </c>
      <c r="M53" s="49"/>
      <c r="N53" s="62"/>
      <c r="O53" s="133"/>
      <c r="P53" s="56"/>
      <c r="Q53" s="64"/>
      <c r="R53" s="65">
        <f t="shared" si="9"/>
        <v>1.139906098</v>
      </c>
      <c r="S53" s="75">
        <f t="shared" si="6"/>
        <v>1.139906098</v>
      </c>
      <c r="T53" s="54"/>
      <c r="U53" s="13"/>
      <c r="V53" s="90"/>
      <c r="W53" s="10"/>
      <c r="X53" s="7"/>
      <c r="Y53" s="7"/>
      <c r="Z53" s="7"/>
      <c r="AA53" s="7"/>
      <c r="AB53" s="7"/>
    </row>
    <row r="54" spans="1:16377" ht="21" x14ac:dyDescent="0.25">
      <c r="A54" s="89">
        <f t="shared" si="1"/>
        <v>43871</v>
      </c>
      <c r="B54" s="11">
        <v>50</v>
      </c>
      <c r="C54" s="15">
        <f t="shared" si="2"/>
        <v>43871</v>
      </c>
      <c r="D54" s="56">
        <f t="shared" si="0"/>
        <v>2.3311834600000001</v>
      </c>
      <c r="E54" s="11" t="s">
        <v>9</v>
      </c>
      <c r="F54" s="16">
        <f t="shared" si="3"/>
        <v>0</v>
      </c>
      <c r="G54" s="11" t="s">
        <v>4</v>
      </c>
      <c r="H54" s="150"/>
      <c r="I54" s="151"/>
      <c r="J54" s="70">
        <f t="shared" si="7"/>
        <v>0</v>
      </c>
      <c r="K54" s="54"/>
      <c r="L54" s="138">
        <f t="shared" si="8"/>
        <v>0</v>
      </c>
      <c r="M54" s="49"/>
      <c r="N54" s="62"/>
      <c r="O54" s="133"/>
      <c r="P54" s="56"/>
      <c r="Q54" s="64"/>
      <c r="R54" s="65">
        <f t="shared" si="9"/>
        <v>1.139906098</v>
      </c>
      <c r="S54" s="75">
        <f t="shared" si="6"/>
        <v>1.139906098</v>
      </c>
      <c r="T54" s="54"/>
      <c r="U54" s="13"/>
      <c r="V54" s="90"/>
      <c r="W54" s="10"/>
      <c r="X54" s="7"/>
      <c r="Y54" s="7"/>
      <c r="Z54" s="7"/>
      <c r="AA54" s="7"/>
      <c r="AB54" s="7"/>
    </row>
    <row r="55" spans="1:16377" ht="21" x14ac:dyDescent="0.25">
      <c r="A55" s="89">
        <f t="shared" si="1"/>
        <v>43872</v>
      </c>
      <c r="B55" s="11">
        <v>51</v>
      </c>
      <c r="C55" s="15">
        <f t="shared" si="2"/>
        <v>43872</v>
      </c>
      <c r="D55" s="56">
        <f t="shared" si="0"/>
        <v>2.3311834600000001</v>
      </c>
      <c r="E55" s="11" t="s">
        <v>9</v>
      </c>
      <c r="F55" s="16">
        <f t="shared" si="3"/>
        <v>0</v>
      </c>
      <c r="G55" s="11" t="s">
        <v>4</v>
      </c>
      <c r="H55" s="150"/>
      <c r="I55" s="151"/>
      <c r="J55" s="70">
        <f t="shared" si="7"/>
        <v>0</v>
      </c>
      <c r="K55" s="54"/>
      <c r="L55" s="138">
        <f t="shared" si="8"/>
        <v>0</v>
      </c>
      <c r="M55" s="49"/>
      <c r="N55" s="62"/>
      <c r="O55" s="133"/>
      <c r="P55" s="56"/>
      <c r="Q55" s="64"/>
      <c r="R55" s="65">
        <f t="shared" si="9"/>
        <v>1.139906098</v>
      </c>
      <c r="S55" s="75">
        <f t="shared" si="6"/>
        <v>1.139906098</v>
      </c>
      <c r="T55" s="54"/>
      <c r="U55" s="13"/>
      <c r="V55" s="90"/>
      <c r="W55" s="10"/>
      <c r="X55" s="7"/>
      <c r="Y55" s="7"/>
      <c r="Z55" s="7"/>
      <c r="AA55" s="7"/>
      <c r="AB55" s="7"/>
    </row>
    <row r="56" spans="1:16377" ht="21" x14ac:dyDescent="0.25">
      <c r="A56" s="89">
        <f t="shared" si="1"/>
        <v>43873</v>
      </c>
      <c r="B56" s="11">
        <v>52</v>
      </c>
      <c r="C56" s="15">
        <f t="shared" si="2"/>
        <v>43873</v>
      </c>
      <c r="D56" s="56">
        <f t="shared" si="0"/>
        <v>2.3311834600000001</v>
      </c>
      <c r="E56" s="11" t="s">
        <v>9</v>
      </c>
      <c r="F56" s="16">
        <f t="shared" si="3"/>
        <v>0</v>
      </c>
      <c r="G56" s="11" t="s">
        <v>4</v>
      </c>
      <c r="H56" s="150"/>
      <c r="I56" s="151"/>
      <c r="J56" s="70">
        <f t="shared" si="7"/>
        <v>0</v>
      </c>
      <c r="K56" s="54"/>
      <c r="L56" s="138">
        <f t="shared" si="8"/>
        <v>0</v>
      </c>
      <c r="M56" s="49"/>
      <c r="N56" s="62"/>
      <c r="O56" s="133"/>
      <c r="P56" s="56"/>
      <c r="Q56" s="64"/>
      <c r="R56" s="65">
        <f t="shared" si="9"/>
        <v>1.139906098</v>
      </c>
      <c r="S56" s="75">
        <f t="shared" si="6"/>
        <v>1.139906098</v>
      </c>
      <c r="T56" s="54"/>
      <c r="U56" s="13"/>
      <c r="V56" s="90"/>
      <c r="W56" s="10"/>
      <c r="X56" s="7"/>
      <c r="Y56" s="7"/>
      <c r="Z56" s="7"/>
      <c r="AA56" s="7"/>
      <c r="AB56" s="7"/>
    </row>
    <row r="57" spans="1:16377" ht="21" x14ac:dyDescent="0.25">
      <c r="A57" s="89">
        <f t="shared" si="1"/>
        <v>43874</v>
      </c>
      <c r="B57" s="11">
        <v>53</v>
      </c>
      <c r="C57" s="15">
        <f t="shared" si="2"/>
        <v>43874</v>
      </c>
      <c r="D57" s="56">
        <f t="shared" si="0"/>
        <v>2.3311834600000001</v>
      </c>
      <c r="E57" s="11" t="s">
        <v>9</v>
      </c>
      <c r="F57" s="16">
        <f t="shared" si="3"/>
        <v>0</v>
      </c>
      <c r="G57" s="11" t="s">
        <v>4</v>
      </c>
      <c r="H57" s="150"/>
      <c r="I57" s="151"/>
      <c r="J57" s="70">
        <f t="shared" si="7"/>
        <v>0</v>
      </c>
      <c r="K57" s="54"/>
      <c r="L57" s="138">
        <f t="shared" si="8"/>
        <v>0</v>
      </c>
      <c r="M57" s="49"/>
      <c r="N57" s="62"/>
      <c r="O57" s="133"/>
      <c r="P57" s="56"/>
      <c r="Q57" s="64"/>
      <c r="R57" s="65">
        <f t="shared" si="9"/>
        <v>1.139906098</v>
      </c>
      <c r="S57" s="75">
        <f t="shared" si="6"/>
        <v>1.139906098</v>
      </c>
      <c r="T57" s="54"/>
      <c r="U57" s="13"/>
      <c r="V57" s="90"/>
      <c r="W57" s="10"/>
      <c r="X57" s="7"/>
      <c r="Y57" s="7"/>
      <c r="Z57" s="7"/>
      <c r="AA57" s="7"/>
      <c r="AB57" s="7"/>
    </row>
    <row r="58" spans="1:16377" ht="21" x14ac:dyDescent="0.25">
      <c r="A58" s="91">
        <f t="shared" si="1"/>
        <v>43875</v>
      </c>
      <c r="B58" s="37">
        <v>54</v>
      </c>
      <c r="C58" s="36">
        <f t="shared" si="2"/>
        <v>43875</v>
      </c>
      <c r="D58" s="57">
        <f t="shared" si="0"/>
        <v>2.3311834600000001</v>
      </c>
      <c r="E58" s="37" t="s">
        <v>9</v>
      </c>
      <c r="F58" s="39">
        <f t="shared" si="3"/>
        <v>0</v>
      </c>
      <c r="G58" s="37" t="s">
        <v>4</v>
      </c>
      <c r="H58" s="152"/>
      <c r="I58" s="153"/>
      <c r="J58" s="72">
        <f t="shared" si="7"/>
        <v>0</v>
      </c>
      <c r="K58" s="55"/>
      <c r="L58" s="139">
        <f t="shared" si="8"/>
        <v>0</v>
      </c>
      <c r="M58" s="50"/>
      <c r="N58" s="63"/>
      <c r="O58" s="134"/>
      <c r="P58" s="57"/>
      <c r="Q58" s="66"/>
      <c r="R58" s="67">
        <f t="shared" si="9"/>
        <v>1.139906098</v>
      </c>
      <c r="S58" s="41">
        <f t="shared" si="6"/>
        <v>1.139906098</v>
      </c>
      <c r="T58" s="55"/>
      <c r="U58" s="38"/>
      <c r="V58" s="92"/>
      <c r="W58" s="10"/>
      <c r="X58" s="9">
        <f>SUM(K52:K58)</f>
        <v>0</v>
      </c>
      <c r="Y58" s="76">
        <f>AVERAGE(J52:J58)</f>
        <v>0</v>
      </c>
      <c r="Z58" s="76">
        <f>SUM(J52:J58)</f>
        <v>0</v>
      </c>
      <c r="AA58" s="7"/>
      <c r="AB58" s="10">
        <f>SUM(K52:K58)+SUM(Q52:Q58)</f>
        <v>0</v>
      </c>
    </row>
    <row r="59" spans="1:16377" ht="21" x14ac:dyDescent="0.25">
      <c r="A59" s="93">
        <f t="shared" si="1"/>
        <v>43876</v>
      </c>
      <c r="B59" s="23">
        <v>55</v>
      </c>
      <c r="C59" s="22">
        <f t="shared" si="2"/>
        <v>43876</v>
      </c>
      <c r="D59" s="71">
        <f t="shared" si="0"/>
        <v>2.3311834600000001</v>
      </c>
      <c r="E59" s="23" t="s">
        <v>9</v>
      </c>
      <c r="F59" s="25">
        <f t="shared" si="3"/>
        <v>0</v>
      </c>
      <c r="G59" s="23" t="s">
        <v>4</v>
      </c>
      <c r="H59" s="148"/>
      <c r="I59" s="149"/>
      <c r="J59" s="73">
        <f t="shared" si="7"/>
        <v>0</v>
      </c>
      <c r="K59" s="58"/>
      <c r="L59" s="140">
        <f t="shared" si="8"/>
        <v>0</v>
      </c>
      <c r="M59" s="51"/>
      <c r="N59" s="85"/>
      <c r="O59" s="135"/>
      <c r="P59" s="71"/>
      <c r="Q59" s="86"/>
      <c r="R59" s="87">
        <f t="shared" si="9"/>
        <v>1.139906098</v>
      </c>
      <c r="S59" s="88">
        <f t="shared" si="6"/>
        <v>1.139906098</v>
      </c>
      <c r="T59" s="58"/>
      <c r="U59" s="24"/>
      <c r="V59" s="94"/>
      <c r="W59" s="10"/>
      <c r="X59" s="7"/>
      <c r="Y59" s="7"/>
      <c r="Z59" s="7"/>
      <c r="AA59" s="7"/>
      <c r="AB59" s="7"/>
    </row>
    <row r="60" spans="1:16377" ht="21" x14ac:dyDescent="0.25">
      <c r="A60" s="89">
        <f t="shared" si="1"/>
        <v>43877</v>
      </c>
      <c r="B60" s="11">
        <v>56</v>
      </c>
      <c r="C60" s="15">
        <f t="shared" si="2"/>
        <v>43877</v>
      </c>
      <c r="D60" s="56">
        <f t="shared" si="0"/>
        <v>2.3311834600000001</v>
      </c>
      <c r="E60" s="11" t="s">
        <v>9</v>
      </c>
      <c r="F60" s="16">
        <f t="shared" si="3"/>
        <v>0</v>
      </c>
      <c r="G60" s="11" t="s">
        <v>4</v>
      </c>
      <c r="H60" s="150"/>
      <c r="I60" s="151"/>
      <c r="J60" s="70">
        <f t="shared" si="7"/>
        <v>0</v>
      </c>
      <c r="K60" s="54"/>
      <c r="L60" s="138">
        <f t="shared" si="8"/>
        <v>0</v>
      </c>
      <c r="M60" s="49"/>
      <c r="N60" s="62"/>
      <c r="O60" s="133"/>
      <c r="P60" s="56"/>
      <c r="Q60" s="64"/>
      <c r="R60" s="65">
        <f t="shared" si="9"/>
        <v>1.139906098</v>
      </c>
      <c r="S60" s="75">
        <f t="shared" si="6"/>
        <v>1.139906098</v>
      </c>
      <c r="T60" s="54"/>
      <c r="U60" s="13"/>
      <c r="V60" s="90"/>
      <c r="W60" s="10"/>
      <c r="X60" s="7"/>
      <c r="Y60" s="7"/>
      <c r="Z60" s="7"/>
      <c r="AA60" s="7"/>
      <c r="AB60" s="7"/>
    </row>
    <row r="61" spans="1:16377" ht="21" x14ac:dyDescent="0.25">
      <c r="A61" s="89">
        <f t="shared" si="1"/>
        <v>43878</v>
      </c>
      <c r="B61" s="11">
        <v>57</v>
      </c>
      <c r="C61" s="15">
        <f t="shared" si="2"/>
        <v>43878</v>
      </c>
      <c r="D61" s="56">
        <f t="shared" si="0"/>
        <v>2.3311834600000001</v>
      </c>
      <c r="E61" s="11" t="s">
        <v>9</v>
      </c>
      <c r="F61" s="16">
        <f t="shared" si="3"/>
        <v>0</v>
      </c>
      <c r="G61" s="11" t="s">
        <v>4</v>
      </c>
      <c r="H61" s="150"/>
      <c r="I61" s="151"/>
      <c r="J61" s="70">
        <f t="shared" si="7"/>
        <v>0</v>
      </c>
      <c r="K61" s="54"/>
      <c r="L61" s="138">
        <f t="shared" si="8"/>
        <v>0</v>
      </c>
      <c r="M61" s="49"/>
      <c r="N61" s="62"/>
      <c r="O61" s="133"/>
      <c r="P61" s="56"/>
      <c r="Q61" s="64"/>
      <c r="R61" s="65">
        <f t="shared" si="9"/>
        <v>1.139906098</v>
      </c>
      <c r="S61" s="75">
        <f t="shared" si="6"/>
        <v>1.139906098</v>
      </c>
      <c r="T61" s="54"/>
      <c r="U61" s="13"/>
      <c r="V61" s="90"/>
      <c r="W61" s="10"/>
      <c r="X61" s="7"/>
      <c r="Y61" s="7"/>
      <c r="Z61" s="7"/>
      <c r="AA61" s="7"/>
      <c r="AB61" s="7"/>
    </row>
    <row r="62" spans="1:16377" ht="21" x14ac:dyDescent="0.25">
      <c r="A62" s="89">
        <f t="shared" si="1"/>
        <v>43879</v>
      </c>
      <c r="B62" s="11">
        <v>58</v>
      </c>
      <c r="C62" s="15">
        <f t="shared" si="2"/>
        <v>43879</v>
      </c>
      <c r="D62" s="56">
        <f t="shared" si="0"/>
        <v>2.3311834600000001</v>
      </c>
      <c r="E62" s="11" t="s">
        <v>9</v>
      </c>
      <c r="F62" s="16">
        <f t="shared" si="3"/>
        <v>0</v>
      </c>
      <c r="G62" s="11" t="s">
        <v>4</v>
      </c>
      <c r="H62" s="150"/>
      <c r="I62" s="151"/>
      <c r="J62" s="70">
        <f t="shared" si="7"/>
        <v>0</v>
      </c>
      <c r="K62" s="54"/>
      <c r="L62" s="138">
        <f t="shared" si="8"/>
        <v>0</v>
      </c>
      <c r="M62" s="49"/>
      <c r="N62" s="62"/>
      <c r="O62" s="133"/>
      <c r="P62" s="56"/>
      <c r="Q62" s="64"/>
      <c r="R62" s="65">
        <f t="shared" si="9"/>
        <v>1.139906098</v>
      </c>
      <c r="S62" s="75">
        <f t="shared" si="6"/>
        <v>1.139906098</v>
      </c>
      <c r="T62" s="54"/>
      <c r="U62" s="13"/>
      <c r="V62" s="90"/>
      <c r="W62" s="10"/>
      <c r="X62" s="7"/>
      <c r="Y62" s="7"/>
      <c r="Z62" s="7"/>
      <c r="AA62" s="7"/>
      <c r="AB62" s="7"/>
    </row>
    <row r="63" spans="1:16377" ht="21" x14ac:dyDescent="0.25">
      <c r="A63" s="89">
        <f t="shared" si="1"/>
        <v>43880</v>
      </c>
      <c r="B63" s="11">
        <v>59</v>
      </c>
      <c r="C63" s="15">
        <f t="shared" si="2"/>
        <v>43880</v>
      </c>
      <c r="D63" s="56">
        <f t="shared" si="0"/>
        <v>2.3311834600000001</v>
      </c>
      <c r="E63" s="11" t="s">
        <v>9</v>
      </c>
      <c r="F63" s="16">
        <f t="shared" si="3"/>
        <v>0</v>
      </c>
      <c r="G63" s="11" t="s">
        <v>4</v>
      </c>
      <c r="H63" s="150"/>
      <c r="I63" s="151"/>
      <c r="J63" s="70">
        <f t="shared" si="7"/>
        <v>0</v>
      </c>
      <c r="K63" s="54"/>
      <c r="L63" s="138">
        <f t="shared" si="8"/>
        <v>0</v>
      </c>
      <c r="M63" s="49"/>
      <c r="N63" s="62"/>
      <c r="O63" s="133"/>
      <c r="P63" s="56"/>
      <c r="Q63" s="64"/>
      <c r="R63" s="65">
        <f t="shared" si="9"/>
        <v>1.139906098</v>
      </c>
      <c r="S63" s="75">
        <f t="shared" si="6"/>
        <v>1.139906098</v>
      </c>
      <c r="T63" s="54"/>
      <c r="U63" s="13"/>
      <c r="V63" s="90"/>
      <c r="W63" s="10"/>
      <c r="X63" s="7"/>
      <c r="Y63" s="7"/>
      <c r="Z63" s="7"/>
      <c r="AA63" s="7"/>
      <c r="AB63" s="7"/>
    </row>
    <row r="64" spans="1:16377" ht="22" thickBot="1" x14ac:dyDescent="0.3">
      <c r="A64" s="95">
        <f t="shared" si="1"/>
        <v>43881</v>
      </c>
      <c r="B64" s="96">
        <v>60</v>
      </c>
      <c r="C64" s="97">
        <f t="shared" si="2"/>
        <v>43881</v>
      </c>
      <c r="D64" s="98">
        <f t="shared" si="0"/>
        <v>2.3311834600000001</v>
      </c>
      <c r="E64" s="96" t="s">
        <v>9</v>
      </c>
      <c r="F64" s="99">
        <f t="shared" si="3"/>
        <v>0</v>
      </c>
      <c r="G64" s="96" t="s">
        <v>4</v>
      </c>
      <c r="H64" s="154"/>
      <c r="I64" s="155"/>
      <c r="J64" s="100">
        <f t="shared" si="7"/>
        <v>0</v>
      </c>
      <c r="K64" s="101"/>
      <c r="L64" s="141">
        <f t="shared" si="8"/>
        <v>0</v>
      </c>
      <c r="M64" s="102"/>
      <c r="N64" s="103"/>
      <c r="O64" s="136"/>
      <c r="P64" s="98"/>
      <c r="Q64" s="104"/>
      <c r="R64" s="105">
        <f t="shared" si="9"/>
        <v>1.139906098</v>
      </c>
      <c r="S64" s="106">
        <f t="shared" si="6"/>
        <v>1.139906098</v>
      </c>
      <c r="T64" s="101"/>
      <c r="U64" s="107"/>
      <c r="V64" s="108"/>
      <c r="W64" s="80" t="s">
        <v>25</v>
      </c>
      <c r="X64" s="81">
        <f>SUM(K36:K64)</f>
        <v>0</v>
      </c>
      <c r="Y64" s="82">
        <f>AVERAGE(J36:J64)</f>
        <v>0</v>
      </c>
      <c r="Z64" s="82">
        <f>SUM(J36:J64)</f>
        <v>0</v>
      </c>
      <c r="AA64" s="83"/>
      <c r="AB64" s="80">
        <f>SUM(K36:K64)+SUM(Q36:Q64)</f>
        <v>0</v>
      </c>
      <c r="AC64" s="84">
        <f>AB64/D36</f>
        <v>0</v>
      </c>
    </row>
    <row r="65" spans="1:28" ht="21" x14ac:dyDescent="0.25">
      <c r="A65" s="109">
        <f t="shared" si="1"/>
        <v>43882</v>
      </c>
      <c r="B65" s="110">
        <v>61</v>
      </c>
      <c r="C65" s="111">
        <f t="shared" si="2"/>
        <v>43882</v>
      </c>
      <c r="D65" s="112">
        <f t="shared" si="0"/>
        <v>2.3311834600000001</v>
      </c>
      <c r="E65" s="110" t="s">
        <v>9</v>
      </c>
      <c r="F65" s="113">
        <f t="shared" si="3"/>
        <v>0</v>
      </c>
      <c r="G65" s="110" t="s">
        <v>4</v>
      </c>
      <c r="H65" s="158"/>
      <c r="I65" s="159"/>
      <c r="J65" s="114">
        <f t="shared" si="7"/>
        <v>0</v>
      </c>
      <c r="K65" s="115"/>
      <c r="L65" s="143">
        <f t="shared" si="8"/>
        <v>0</v>
      </c>
      <c r="M65" s="116"/>
      <c r="N65" s="63"/>
      <c r="O65" s="134"/>
      <c r="P65" s="57"/>
      <c r="Q65" s="66"/>
      <c r="R65" s="67">
        <f t="shared" si="9"/>
        <v>1.139906098</v>
      </c>
      <c r="S65" s="41">
        <f t="shared" si="6"/>
        <v>1.139906098</v>
      </c>
      <c r="T65" s="115"/>
      <c r="U65" s="117"/>
      <c r="V65" s="118"/>
      <c r="W65" s="7"/>
      <c r="X65" s="7"/>
      <c r="Y65" s="7"/>
      <c r="Z65" s="7"/>
      <c r="AA65" s="7"/>
      <c r="AB65" s="7"/>
    </row>
    <row r="66" spans="1:28" ht="21" x14ac:dyDescent="0.25">
      <c r="A66" s="15">
        <f t="shared" si="1"/>
        <v>43883</v>
      </c>
      <c r="B66" s="11">
        <v>62</v>
      </c>
      <c r="C66" s="15">
        <f t="shared" si="2"/>
        <v>43883</v>
      </c>
      <c r="D66" s="56">
        <f t="shared" si="0"/>
        <v>2.3311834600000001</v>
      </c>
      <c r="E66" s="11" t="s">
        <v>9</v>
      </c>
      <c r="F66" s="16">
        <f t="shared" si="3"/>
        <v>0</v>
      </c>
      <c r="G66" s="11" t="s">
        <v>4</v>
      </c>
      <c r="H66" s="150"/>
      <c r="I66" s="151"/>
      <c r="J66" s="70">
        <f t="shared" si="7"/>
        <v>0</v>
      </c>
      <c r="K66" s="54"/>
      <c r="L66" s="138">
        <f t="shared" si="8"/>
        <v>0</v>
      </c>
      <c r="M66" s="49"/>
      <c r="N66" s="62"/>
      <c r="O66" s="133"/>
      <c r="P66" s="56"/>
      <c r="Q66" s="64"/>
      <c r="R66" s="65">
        <f t="shared" si="9"/>
        <v>1.139906098</v>
      </c>
      <c r="S66" s="40">
        <f t="shared" si="6"/>
        <v>1.139906098</v>
      </c>
      <c r="T66" s="54"/>
      <c r="U66" s="13"/>
      <c r="V66" s="18"/>
      <c r="W66" s="7"/>
      <c r="X66" s="7"/>
      <c r="Y66" s="7"/>
      <c r="Z66" s="7"/>
      <c r="AA66" s="7"/>
      <c r="AB66" s="7"/>
    </row>
    <row r="67" spans="1:28" ht="21" x14ac:dyDescent="0.25">
      <c r="A67" s="15">
        <f t="shared" si="1"/>
        <v>43884</v>
      </c>
      <c r="B67" s="11">
        <v>63</v>
      </c>
      <c r="C67" s="15">
        <f t="shared" si="2"/>
        <v>43884</v>
      </c>
      <c r="D67" s="56">
        <f t="shared" si="0"/>
        <v>2.3311834600000001</v>
      </c>
      <c r="E67" s="11" t="s">
        <v>9</v>
      </c>
      <c r="F67" s="16">
        <f t="shared" si="3"/>
        <v>0</v>
      </c>
      <c r="G67" s="11" t="s">
        <v>4</v>
      </c>
      <c r="H67" s="150"/>
      <c r="I67" s="151"/>
      <c r="J67" s="70">
        <f t="shared" si="7"/>
        <v>0</v>
      </c>
      <c r="K67" s="54"/>
      <c r="L67" s="138">
        <f t="shared" si="8"/>
        <v>0</v>
      </c>
      <c r="M67" s="49"/>
      <c r="N67" s="62"/>
      <c r="O67" s="133"/>
      <c r="P67" s="56"/>
      <c r="Q67" s="64"/>
      <c r="R67" s="65">
        <f t="shared" si="9"/>
        <v>1.139906098</v>
      </c>
      <c r="S67" s="40">
        <f t="shared" si="6"/>
        <v>1.139906098</v>
      </c>
      <c r="T67" s="54"/>
      <c r="U67" s="13"/>
      <c r="V67" s="18"/>
      <c r="W67" s="7"/>
      <c r="X67" s="7"/>
      <c r="Y67" s="7"/>
      <c r="Z67" s="7"/>
      <c r="AA67" s="7"/>
      <c r="AB67" s="7"/>
    </row>
    <row r="68" spans="1:28" ht="21" x14ac:dyDescent="0.25">
      <c r="A68" s="15">
        <f t="shared" si="1"/>
        <v>43885</v>
      </c>
      <c r="B68" s="11">
        <v>64</v>
      </c>
      <c r="C68" s="15">
        <f t="shared" si="2"/>
        <v>43885</v>
      </c>
      <c r="D68" s="56">
        <f t="shared" si="0"/>
        <v>2.3311834600000001</v>
      </c>
      <c r="E68" s="11" t="s">
        <v>9</v>
      </c>
      <c r="F68" s="16">
        <f t="shared" si="3"/>
        <v>0</v>
      </c>
      <c r="G68" s="11" t="s">
        <v>4</v>
      </c>
      <c r="H68" s="150"/>
      <c r="I68" s="151"/>
      <c r="J68" s="70">
        <f t="shared" si="7"/>
        <v>0</v>
      </c>
      <c r="K68" s="54"/>
      <c r="L68" s="138">
        <f t="shared" si="8"/>
        <v>0</v>
      </c>
      <c r="M68" s="49"/>
      <c r="N68" s="62"/>
      <c r="O68" s="133"/>
      <c r="P68" s="56"/>
      <c r="Q68" s="64"/>
      <c r="R68" s="65">
        <f t="shared" si="9"/>
        <v>1.139906098</v>
      </c>
      <c r="S68" s="40">
        <f t="shared" si="6"/>
        <v>1.139906098</v>
      </c>
      <c r="T68" s="54"/>
      <c r="U68" s="13"/>
      <c r="V68" s="18"/>
      <c r="W68" s="7"/>
      <c r="X68" s="7"/>
      <c r="Y68" s="7"/>
      <c r="Z68" s="8"/>
      <c r="AA68" s="7"/>
      <c r="AB68" s="7"/>
    </row>
    <row r="69" spans="1:28" ht="21" x14ac:dyDescent="0.25">
      <c r="A69" s="15">
        <f t="shared" si="1"/>
        <v>43886</v>
      </c>
      <c r="B69" s="11">
        <v>65</v>
      </c>
      <c r="C69" s="15">
        <f t="shared" si="2"/>
        <v>43886</v>
      </c>
      <c r="D69" s="56">
        <f t="shared" si="0"/>
        <v>2.3311834600000001</v>
      </c>
      <c r="E69" s="11" t="s">
        <v>9</v>
      </c>
      <c r="F69" s="16">
        <f t="shared" si="3"/>
        <v>0</v>
      </c>
      <c r="G69" s="11" t="s">
        <v>4</v>
      </c>
      <c r="H69" s="150"/>
      <c r="I69" s="151"/>
      <c r="J69" s="70">
        <f t="shared" si="7"/>
        <v>0</v>
      </c>
      <c r="K69" s="54"/>
      <c r="L69" s="138">
        <f t="shared" si="8"/>
        <v>0</v>
      </c>
      <c r="M69" s="49"/>
      <c r="N69" s="62"/>
      <c r="O69" s="133"/>
      <c r="P69" s="56"/>
      <c r="Q69" s="64"/>
      <c r="R69" s="65">
        <f t="shared" si="9"/>
        <v>1.139906098</v>
      </c>
      <c r="S69" s="40">
        <f t="shared" si="6"/>
        <v>1.139906098</v>
      </c>
      <c r="T69" s="54"/>
      <c r="U69" s="13"/>
      <c r="V69" s="18"/>
      <c r="W69" s="7"/>
      <c r="X69" s="7"/>
      <c r="Y69" s="7"/>
      <c r="Z69" s="7"/>
      <c r="AA69" s="7"/>
      <c r="AB69" s="7"/>
    </row>
    <row r="70" spans="1:28" ht="21" x14ac:dyDescent="0.25">
      <c r="A70" s="15">
        <f t="shared" si="1"/>
        <v>43887</v>
      </c>
      <c r="B70" s="11">
        <v>66</v>
      </c>
      <c r="C70" s="15">
        <f t="shared" si="2"/>
        <v>43887</v>
      </c>
      <c r="D70" s="56">
        <f t="shared" ref="D70:D133" si="10">D69+T69+V69-U69</f>
        <v>2.3311834600000001</v>
      </c>
      <c r="E70" s="11" t="s">
        <v>9</v>
      </c>
      <c r="F70" s="16">
        <f t="shared" si="3"/>
        <v>0</v>
      </c>
      <c r="G70" s="11" t="s">
        <v>4</v>
      </c>
      <c r="H70" s="150"/>
      <c r="I70" s="151"/>
      <c r="J70" s="70">
        <f t="shared" si="7"/>
        <v>0</v>
      </c>
      <c r="K70" s="54"/>
      <c r="L70" s="138">
        <f t="shared" si="8"/>
        <v>0</v>
      </c>
      <c r="M70" s="49"/>
      <c r="N70" s="62"/>
      <c r="O70" s="133"/>
      <c r="P70" s="56"/>
      <c r="Q70" s="64"/>
      <c r="R70" s="65">
        <f t="shared" si="9"/>
        <v>1.139906098</v>
      </c>
      <c r="S70" s="40">
        <f t="shared" si="6"/>
        <v>1.139906098</v>
      </c>
      <c r="T70" s="54"/>
      <c r="U70" s="13"/>
      <c r="V70" s="18"/>
      <c r="W70" s="7"/>
      <c r="X70" s="7"/>
      <c r="Y70" s="7"/>
      <c r="Z70" s="7"/>
      <c r="AA70" s="7"/>
      <c r="AB70" s="7"/>
    </row>
    <row r="71" spans="1:28" ht="21" x14ac:dyDescent="0.25">
      <c r="A71" s="15">
        <f t="shared" ref="A71:A134" si="11">+A70+1</f>
        <v>43888</v>
      </c>
      <c r="B71" s="11">
        <v>67</v>
      </c>
      <c r="C71" s="15">
        <f t="shared" ref="C71:C134" si="12">+C70+1</f>
        <v>43888</v>
      </c>
      <c r="D71" s="56">
        <f t="shared" si="10"/>
        <v>2.3311834600000001</v>
      </c>
      <c r="E71" s="11" t="s">
        <v>9</v>
      </c>
      <c r="F71" s="16">
        <f t="shared" si="3"/>
        <v>0</v>
      </c>
      <c r="G71" s="11" t="s">
        <v>4</v>
      </c>
      <c r="H71" s="150"/>
      <c r="I71" s="151"/>
      <c r="J71" s="70">
        <f t="shared" si="7"/>
        <v>0</v>
      </c>
      <c r="K71" s="54"/>
      <c r="L71" s="138">
        <f t="shared" si="8"/>
        <v>0</v>
      </c>
      <c r="M71" s="49"/>
      <c r="N71" s="62"/>
      <c r="O71" s="133"/>
      <c r="P71" s="56"/>
      <c r="Q71" s="64"/>
      <c r="R71" s="65">
        <f t="shared" si="9"/>
        <v>1.139906098</v>
      </c>
      <c r="S71" s="40">
        <f t="shared" si="6"/>
        <v>1.139906098</v>
      </c>
      <c r="T71" s="54"/>
      <c r="U71" s="13"/>
      <c r="V71" s="18"/>
      <c r="W71" s="7"/>
      <c r="X71" s="7"/>
      <c r="Y71" s="7"/>
      <c r="Z71" s="7"/>
      <c r="AA71" s="7"/>
      <c r="AB71" s="7"/>
    </row>
    <row r="72" spans="1:28" ht="21" x14ac:dyDescent="0.25">
      <c r="A72" s="15">
        <f t="shared" si="11"/>
        <v>43889</v>
      </c>
      <c r="B72" s="11">
        <v>68</v>
      </c>
      <c r="C72" s="15">
        <f t="shared" si="12"/>
        <v>43889</v>
      </c>
      <c r="D72" s="56">
        <f t="shared" si="10"/>
        <v>2.3311834600000001</v>
      </c>
      <c r="E72" s="11" t="s">
        <v>9</v>
      </c>
      <c r="F72" s="16">
        <f t="shared" ref="F72:F135" si="13">(K72+Q72)/D71</f>
        <v>0</v>
      </c>
      <c r="G72" s="11" t="s">
        <v>4</v>
      </c>
      <c r="H72" s="150"/>
      <c r="I72" s="151"/>
      <c r="J72" s="70">
        <f t="shared" si="7"/>
        <v>0</v>
      </c>
      <c r="K72" s="54"/>
      <c r="L72" s="138">
        <f t="shared" si="8"/>
        <v>0</v>
      </c>
      <c r="M72" s="49"/>
      <c r="N72" s="62"/>
      <c r="O72" s="133"/>
      <c r="P72" s="56"/>
      <c r="Q72" s="64"/>
      <c r="R72" s="65">
        <f t="shared" si="9"/>
        <v>1.139906098</v>
      </c>
      <c r="S72" s="40">
        <f t="shared" si="6"/>
        <v>1.139906098</v>
      </c>
      <c r="T72" s="54"/>
      <c r="U72" s="13"/>
      <c r="V72" s="18"/>
      <c r="W72" s="7"/>
      <c r="X72" s="7"/>
      <c r="Y72" s="7"/>
      <c r="Z72" s="7"/>
      <c r="AA72" s="7"/>
      <c r="AB72" s="7"/>
    </row>
    <row r="73" spans="1:28" ht="21" x14ac:dyDescent="0.25">
      <c r="A73" s="15">
        <f t="shared" si="11"/>
        <v>43890</v>
      </c>
      <c r="B73" s="11">
        <v>69</v>
      </c>
      <c r="C73" s="15">
        <f t="shared" si="12"/>
        <v>43890</v>
      </c>
      <c r="D73" s="56">
        <f t="shared" si="10"/>
        <v>2.3311834600000001</v>
      </c>
      <c r="E73" s="11" t="s">
        <v>9</v>
      </c>
      <c r="F73" s="16">
        <f t="shared" si="13"/>
        <v>0</v>
      </c>
      <c r="G73" s="11" t="s">
        <v>4</v>
      </c>
      <c r="H73" s="150"/>
      <c r="I73" s="151"/>
      <c r="J73" s="70">
        <f t="shared" si="7"/>
        <v>0</v>
      </c>
      <c r="K73" s="54"/>
      <c r="L73" s="138">
        <f t="shared" ref="L73:L136" si="14">L72+K73</f>
        <v>0</v>
      </c>
      <c r="M73" s="49"/>
      <c r="N73" s="62"/>
      <c r="O73" s="133"/>
      <c r="P73" s="56"/>
      <c r="Q73" s="64"/>
      <c r="R73" s="65">
        <f t="shared" si="9"/>
        <v>1.139906098</v>
      </c>
      <c r="S73" s="40">
        <f t="shared" si="6"/>
        <v>1.139906098</v>
      </c>
      <c r="T73" s="54"/>
      <c r="U73" s="13"/>
      <c r="V73" s="18"/>
      <c r="W73" s="7"/>
      <c r="X73" s="7"/>
      <c r="Y73" s="7"/>
      <c r="Z73" s="7"/>
      <c r="AA73" s="7"/>
      <c r="AB73" s="7"/>
    </row>
    <row r="74" spans="1:28" ht="21" x14ac:dyDescent="0.25">
      <c r="A74" s="15">
        <f t="shared" si="11"/>
        <v>43891</v>
      </c>
      <c r="B74" s="11">
        <v>70</v>
      </c>
      <c r="C74" s="15">
        <f t="shared" si="12"/>
        <v>43891</v>
      </c>
      <c r="D74" s="56">
        <f t="shared" si="10"/>
        <v>2.3311834600000001</v>
      </c>
      <c r="E74" s="11" t="s">
        <v>9</v>
      </c>
      <c r="F74" s="16">
        <f t="shared" si="13"/>
        <v>0</v>
      </c>
      <c r="G74" s="11" t="s">
        <v>4</v>
      </c>
      <c r="H74" s="150"/>
      <c r="I74" s="151"/>
      <c r="J74" s="70">
        <f t="shared" si="7"/>
        <v>0</v>
      </c>
      <c r="K74" s="54"/>
      <c r="L74" s="138">
        <f t="shared" si="14"/>
        <v>0</v>
      </c>
      <c r="M74" s="49"/>
      <c r="N74" s="62"/>
      <c r="O74" s="133"/>
      <c r="P74" s="56"/>
      <c r="Q74" s="64"/>
      <c r="R74" s="65">
        <f t="shared" ref="R74:R137" si="15">Q74+R73</f>
        <v>1.139906098</v>
      </c>
      <c r="S74" s="40">
        <f t="shared" si="6"/>
        <v>1.139906098</v>
      </c>
      <c r="T74" s="54"/>
      <c r="U74" s="13"/>
      <c r="V74" s="18"/>
      <c r="W74" s="7"/>
      <c r="X74" s="7"/>
      <c r="Y74" s="7"/>
      <c r="Z74" s="7"/>
      <c r="AA74" s="7"/>
      <c r="AB74" s="7"/>
    </row>
    <row r="75" spans="1:28" ht="21" x14ac:dyDescent="0.25">
      <c r="A75" s="15">
        <f t="shared" si="11"/>
        <v>43892</v>
      </c>
      <c r="B75" s="11">
        <v>71</v>
      </c>
      <c r="C75" s="15">
        <f t="shared" si="12"/>
        <v>43892</v>
      </c>
      <c r="D75" s="56">
        <f t="shared" si="10"/>
        <v>2.3311834600000001</v>
      </c>
      <c r="E75" s="11" t="s">
        <v>9</v>
      </c>
      <c r="F75" s="16">
        <f t="shared" si="13"/>
        <v>0</v>
      </c>
      <c r="G75" s="11" t="s">
        <v>4</v>
      </c>
      <c r="H75" s="150"/>
      <c r="I75" s="151"/>
      <c r="J75" s="70">
        <f t="shared" si="7"/>
        <v>0</v>
      </c>
      <c r="K75" s="54"/>
      <c r="L75" s="138">
        <f t="shared" si="14"/>
        <v>0</v>
      </c>
      <c r="M75" s="49"/>
      <c r="N75" s="62"/>
      <c r="O75" s="133"/>
      <c r="P75" s="56"/>
      <c r="Q75" s="64"/>
      <c r="R75" s="65">
        <f t="shared" si="15"/>
        <v>1.139906098</v>
      </c>
      <c r="S75" s="40">
        <f t="shared" si="6"/>
        <v>1.139906098</v>
      </c>
      <c r="T75" s="12"/>
      <c r="U75" s="13"/>
      <c r="V75" s="18"/>
      <c r="W75" s="7"/>
      <c r="X75" s="7"/>
      <c r="Y75" s="7"/>
      <c r="Z75" s="8"/>
      <c r="AA75" s="7"/>
      <c r="AB75" s="7"/>
    </row>
    <row r="76" spans="1:28" ht="21" x14ac:dyDescent="0.25">
      <c r="A76" s="15">
        <f t="shared" si="11"/>
        <v>43893</v>
      </c>
      <c r="B76" s="11">
        <v>72</v>
      </c>
      <c r="C76" s="15">
        <f t="shared" si="12"/>
        <v>43893</v>
      </c>
      <c r="D76" s="56">
        <f t="shared" si="10"/>
        <v>2.3311834600000001</v>
      </c>
      <c r="E76" s="11" t="s">
        <v>9</v>
      </c>
      <c r="F76" s="16">
        <f t="shared" si="13"/>
        <v>0</v>
      </c>
      <c r="G76" s="11" t="s">
        <v>4</v>
      </c>
      <c r="H76" s="150"/>
      <c r="I76" s="151"/>
      <c r="J76" s="70">
        <f t="shared" si="7"/>
        <v>0</v>
      </c>
      <c r="K76" s="54"/>
      <c r="L76" s="138">
        <f t="shared" si="14"/>
        <v>0</v>
      </c>
      <c r="M76" s="49"/>
      <c r="N76" s="62"/>
      <c r="O76" s="133"/>
      <c r="P76" s="56"/>
      <c r="Q76" s="64"/>
      <c r="R76" s="65">
        <f t="shared" si="15"/>
        <v>1.139906098</v>
      </c>
      <c r="S76" s="40">
        <f t="shared" si="6"/>
        <v>1.139906098</v>
      </c>
      <c r="T76" s="54"/>
      <c r="U76" s="13"/>
      <c r="V76" s="18"/>
      <c r="W76" s="7"/>
      <c r="X76" s="7"/>
      <c r="Y76" s="7"/>
      <c r="Z76" s="7"/>
      <c r="AA76" s="7"/>
      <c r="AB76" s="7"/>
    </row>
    <row r="77" spans="1:28" ht="21" x14ac:dyDescent="0.25">
      <c r="A77" s="15">
        <f t="shared" si="11"/>
        <v>43894</v>
      </c>
      <c r="B77" s="11">
        <v>73</v>
      </c>
      <c r="C77" s="15">
        <f t="shared" si="12"/>
        <v>43894</v>
      </c>
      <c r="D77" s="56">
        <f t="shared" si="10"/>
        <v>2.3311834600000001</v>
      </c>
      <c r="E77" s="11" t="s">
        <v>9</v>
      </c>
      <c r="F77" s="16">
        <f t="shared" si="13"/>
        <v>0</v>
      </c>
      <c r="G77" s="11" t="s">
        <v>4</v>
      </c>
      <c r="H77" s="150"/>
      <c r="I77" s="151"/>
      <c r="J77" s="70">
        <f t="shared" si="7"/>
        <v>0</v>
      </c>
      <c r="K77" s="54"/>
      <c r="L77" s="138">
        <f t="shared" si="14"/>
        <v>0</v>
      </c>
      <c r="M77" s="49"/>
      <c r="N77" s="62"/>
      <c r="O77" s="133"/>
      <c r="P77" s="56"/>
      <c r="Q77" s="64"/>
      <c r="R77" s="65">
        <f t="shared" si="15"/>
        <v>1.139906098</v>
      </c>
      <c r="S77" s="40">
        <f t="shared" ref="S77:S140" si="16">S76+H77+N77+O77</f>
        <v>1.139906098</v>
      </c>
      <c r="T77" s="12"/>
      <c r="U77" s="13"/>
      <c r="V77" s="18"/>
      <c r="W77" s="7"/>
      <c r="X77" s="7"/>
      <c r="Y77" s="7"/>
      <c r="Z77" s="7"/>
      <c r="AA77" s="7"/>
      <c r="AB77" s="7"/>
    </row>
    <row r="78" spans="1:28" ht="21" x14ac:dyDescent="0.25">
      <c r="A78" s="15">
        <f t="shared" si="11"/>
        <v>43895</v>
      </c>
      <c r="B78" s="11">
        <v>74</v>
      </c>
      <c r="C78" s="15">
        <f t="shared" si="12"/>
        <v>43895</v>
      </c>
      <c r="D78" s="56">
        <f t="shared" si="10"/>
        <v>2.3311834600000001</v>
      </c>
      <c r="E78" s="11" t="s">
        <v>9</v>
      </c>
      <c r="F78" s="16">
        <f t="shared" si="13"/>
        <v>0</v>
      </c>
      <c r="G78" s="11" t="s">
        <v>4</v>
      </c>
      <c r="H78" s="150"/>
      <c r="I78" s="151"/>
      <c r="J78" s="70">
        <f t="shared" si="7"/>
        <v>0</v>
      </c>
      <c r="K78" s="54"/>
      <c r="L78" s="138">
        <f t="shared" si="14"/>
        <v>0</v>
      </c>
      <c r="M78" s="49"/>
      <c r="N78" s="62"/>
      <c r="O78" s="133"/>
      <c r="P78" s="56"/>
      <c r="Q78" s="64"/>
      <c r="R78" s="65">
        <f t="shared" si="15"/>
        <v>1.139906098</v>
      </c>
      <c r="S78" s="40">
        <f t="shared" si="16"/>
        <v>1.139906098</v>
      </c>
      <c r="T78" s="12"/>
      <c r="U78" s="13"/>
      <c r="V78" s="18"/>
      <c r="W78" s="7"/>
      <c r="X78" s="7"/>
      <c r="Y78" s="7"/>
      <c r="Z78" s="7"/>
      <c r="AA78" s="7"/>
      <c r="AB78" s="7"/>
    </row>
    <row r="79" spans="1:28" ht="21" x14ac:dyDescent="0.25">
      <c r="A79" s="15">
        <f t="shared" si="11"/>
        <v>43896</v>
      </c>
      <c r="B79" s="11">
        <v>75</v>
      </c>
      <c r="C79" s="15">
        <f t="shared" si="12"/>
        <v>43896</v>
      </c>
      <c r="D79" s="56">
        <f t="shared" si="10"/>
        <v>2.3311834600000001</v>
      </c>
      <c r="E79" s="11" t="s">
        <v>9</v>
      </c>
      <c r="F79" s="16">
        <f t="shared" si="13"/>
        <v>0</v>
      </c>
      <c r="G79" s="11" t="s">
        <v>4</v>
      </c>
      <c r="H79" s="150"/>
      <c r="I79" s="151"/>
      <c r="J79" s="70">
        <f t="shared" si="7"/>
        <v>0</v>
      </c>
      <c r="K79" s="54"/>
      <c r="L79" s="138">
        <f t="shared" si="14"/>
        <v>0</v>
      </c>
      <c r="M79" s="49"/>
      <c r="N79" s="62"/>
      <c r="O79" s="133"/>
      <c r="P79" s="56"/>
      <c r="Q79" s="64"/>
      <c r="R79" s="65">
        <f t="shared" si="15"/>
        <v>1.139906098</v>
      </c>
      <c r="S79" s="40">
        <f t="shared" si="16"/>
        <v>1.139906098</v>
      </c>
      <c r="T79" s="54"/>
      <c r="U79" s="13"/>
      <c r="V79" s="18"/>
      <c r="W79" s="7"/>
      <c r="X79" s="7"/>
      <c r="Y79" s="7"/>
      <c r="Z79" s="7"/>
      <c r="AA79" s="7"/>
      <c r="AB79" s="7"/>
    </row>
    <row r="80" spans="1:28" ht="21" x14ac:dyDescent="0.25">
      <c r="A80" s="15">
        <f t="shared" si="11"/>
        <v>43897</v>
      </c>
      <c r="B80" s="11">
        <v>76</v>
      </c>
      <c r="C80" s="15">
        <f t="shared" si="12"/>
        <v>43897</v>
      </c>
      <c r="D80" s="56">
        <f t="shared" si="10"/>
        <v>2.3311834600000001</v>
      </c>
      <c r="E80" s="11" t="s">
        <v>9</v>
      </c>
      <c r="F80" s="16">
        <f t="shared" si="13"/>
        <v>0</v>
      </c>
      <c r="G80" s="11" t="s">
        <v>4</v>
      </c>
      <c r="H80" s="150"/>
      <c r="I80" s="151"/>
      <c r="J80" s="70">
        <f t="shared" si="7"/>
        <v>0</v>
      </c>
      <c r="K80" s="54"/>
      <c r="L80" s="138">
        <f t="shared" si="14"/>
        <v>0</v>
      </c>
      <c r="M80" s="49"/>
      <c r="N80" s="62"/>
      <c r="O80" s="133"/>
      <c r="P80" s="56"/>
      <c r="Q80" s="64"/>
      <c r="R80" s="65">
        <f t="shared" si="15"/>
        <v>1.139906098</v>
      </c>
      <c r="S80" s="40">
        <f t="shared" si="16"/>
        <v>1.139906098</v>
      </c>
      <c r="T80" s="54"/>
      <c r="U80" s="13"/>
      <c r="V80" s="18"/>
      <c r="W80" s="7"/>
      <c r="X80" s="7"/>
      <c r="Y80" s="7"/>
      <c r="Z80" s="7"/>
      <c r="AA80" s="7"/>
      <c r="AB80" s="7"/>
    </row>
    <row r="81" spans="1:28" ht="21" x14ac:dyDescent="0.25">
      <c r="A81" s="15">
        <f t="shared" si="11"/>
        <v>43898</v>
      </c>
      <c r="B81" s="11">
        <v>77</v>
      </c>
      <c r="C81" s="15">
        <f t="shared" si="12"/>
        <v>43898</v>
      </c>
      <c r="D81" s="56">
        <f t="shared" si="10"/>
        <v>2.3311834600000001</v>
      </c>
      <c r="E81" s="11" t="s">
        <v>9</v>
      </c>
      <c r="F81" s="16">
        <f t="shared" si="13"/>
        <v>0</v>
      </c>
      <c r="G81" s="11" t="s">
        <v>4</v>
      </c>
      <c r="H81" s="150"/>
      <c r="I81" s="151"/>
      <c r="J81" s="70">
        <f t="shared" si="7"/>
        <v>0</v>
      </c>
      <c r="K81" s="54"/>
      <c r="L81" s="138">
        <f t="shared" si="14"/>
        <v>0</v>
      </c>
      <c r="M81" s="49"/>
      <c r="N81" s="62"/>
      <c r="O81" s="133"/>
      <c r="P81" s="56"/>
      <c r="Q81" s="64"/>
      <c r="R81" s="65">
        <f t="shared" si="15"/>
        <v>1.139906098</v>
      </c>
      <c r="S81" s="40">
        <f t="shared" si="16"/>
        <v>1.139906098</v>
      </c>
      <c r="T81" s="54"/>
      <c r="U81" s="13"/>
      <c r="V81" s="18"/>
      <c r="W81" s="7"/>
      <c r="X81" s="7"/>
      <c r="Y81" s="7"/>
      <c r="Z81" s="7"/>
      <c r="AA81" s="7"/>
      <c r="AB81" s="7"/>
    </row>
    <row r="82" spans="1:28" ht="21" x14ac:dyDescent="0.25">
      <c r="A82" s="15">
        <f t="shared" si="11"/>
        <v>43899</v>
      </c>
      <c r="B82" s="11">
        <v>78</v>
      </c>
      <c r="C82" s="15">
        <f t="shared" si="12"/>
        <v>43899</v>
      </c>
      <c r="D82" s="56">
        <f t="shared" si="10"/>
        <v>2.3311834600000001</v>
      </c>
      <c r="E82" s="11" t="s">
        <v>9</v>
      </c>
      <c r="F82" s="16">
        <f t="shared" si="13"/>
        <v>0</v>
      </c>
      <c r="G82" s="11" t="s">
        <v>4</v>
      </c>
      <c r="H82" s="150"/>
      <c r="I82" s="151"/>
      <c r="J82" s="70">
        <f t="shared" si="7"/>
        <v>0</v>
      </c>
      <c r="K82" s="54"/>
      <c r="L82" s="138">
        <f t="shared" si="14"/>
        <v>0</v>
      </c>
      <c r="M82" s="49"/>
      <c r="N82" s="62"/>
      <c r="O82" s="133"/>
      <c r="P82" s="56"/>
      <c r="Q82" s="64"/>
      <c r="R82" s="65">
        <f t="shared" si="15"/>
        <v>1.139906098</v>
      </c>
      <c r="S82" s="40">
        <f t="shared" si="16"/>
        <v>1.139906098</v>
      </c>
      <c r="T82" s="54"/>
      <c r="U82" s="13"/>
      <c r="V82" s="18"/>
      <c r="W82" s="7"/>
      <c r="X82" s="7"/>
      <c r="Y82" s="7"/>
      <c r="Z82" s="7"/>
      <c r="AA82" s="7"/>
      <c r="AB82" s="7"/>
    </row>
    <row r="83" spans="1:28" ht="21" x14ac:dyDescent="0.25">
      <c r="A83" s="15">
        <f t="shared" si="11"/>
        <v>43900</v>
      </c>
      <c r="B83" s="11">
        <v>79</v>
      </c>
      <c r="C83" s="15">
        <f t="shared" si="12"/>
        <v>43900</v>
      </c>
      <c r="D83" s="56">
        <f t="shared" si="10"/>
        <v>2.3311834600000001</v>
      </c>
      <c r="E83" s="11" t="s">
        <v>9</v>
      </c>
      <c r="F83" s="16">
        <f t="shared" si="13"/>
        <v>0</v>
      </c>
      <c r="G83" s="11" t="s">
        <v>4</v>
      </c>
      <c r="H83" s="150"/>
      <c r="I83" s="151"/>
      <c r="J83" s="70">
        <f t="shared" si="7"/>
        <v>0</v>
      </c>
      <c r="K83" s="54"/>
      <c r="L83" s="138">
        <f t="shared" si="14"/>
        <v>0</v>
      </c>
      <c r="M83" s="49"/>
      <c r="N83" s="62"/>
      <c r="O83" s="133"/>
      <c r="P83" s="56"/>
      <c r="Q83" s="64"/>
      <c r="R83" s="65">
        <f t="shared" si="15"/>
        <v>1.139906098</v>
      </c>
      <c r="S83" s="40">
        <f t="shared" si="16"/>
        <v>1.139906098</v>
      </c>
      <c r="T83" s="54"/>
      <c r="U83" s="13"/>
      <c r="V83" s="18"/>
      <c r="W83" s="7"/>
      <c r="X83" s="7"/>
      <c r="Y83" s="7"/>
      <c r="Z83" s="7"/>
      <c r="AA83" s="7"/>
      <c r="AB83" s="7"/>
    </row>
    <row r="84" spans="1:28" ht="21" x14ac:dyDescent="0.25">
      <c r="A84" s="15">
        <f t="shared" si="11"/>
        <v>43901</v>
      </c>
      <c r="B84" s="11">
        <v>80</v>
      </c>
      <c r="C84" s="15">
        <f t="shared" si="12"/>
        <v>43901</v>
      </c>
      <c r="D84" s="56">
        <f t="shared" si="10"/>
        <v>2.3311834600000001</v>
      </c>
      <c r="E84" s="11" t="s">
        <v>9</v>
      </c>
      <c r="F84" s="16">
        <f t="shared" si="13"/>
        <v>0</v>
      </c>
      <c r="G84" s="11" t="s">
        <v>4</v>
      </c>
      <c r="H84" s="150"/>
      <c r="I84" s="151"/>
      <c r="J84" s="70">
        <f t="shared" si="7"/>
        <v>0</v>
      </c>
      <c r="K84" s="54"/>
      <c r="L84" s="138">
        <f t="shared" si="14"/>
        <v>0</v>
      </c>
      <c r="M84" s="49"/>
      <c r="N84" s="62"/>
      <c r="O84" s="133"/>
      <c r="P84" s="56"/>
      <c r="Q84" s="64"/>
      <c r="R84" s="65">
        <f t="shared" si="15"/>
        <v>1.139906098</v>
      </c>
      <c r="S84" s="40">
        <f t="shared" si="16"/>
        <v>1.139906098</v>
      </c>
      <c r="T84" s="54"/>
      <c r="U84" s="13"/>
      <c r="V84" s="18"/>
      <c r="W84" s="7"/>
      <c r="X84" s="7"/>
      <c r="Y84" s="7"/>
      <c r="Z84" s="7"/>
      <c r="AA84" s="7"/>
      <c r="AB84" s="7"/>
    </row>
    <row r="85" spans="1:28" ht="21" x14ac:dyDescent="0.25">
      <c r="A85" s="15">
        <f t="shared" si="11"/>
        <v>43902</v>
      </c>
      <c r="B85" s="11">
        <v>81</v>
      </c>
      <c r="C85" s="15">
        <f t="shared" si="12"/>
        <v>43902</v>
      </c>
      <c r="D85" s="56">
        <f t="shared" si="10"/>
        <v>2.3311834600000001</v>
      </c>
      <c r="E85" s="11" t="s">
        <v>9</v>
      </c>
      <c r="F85" s="16">
        <f t="shared" si="13"/>
        <v>0</v>
      </c>
      <c r="G85" s="11" t="s">
        <v>4</v>
      </c>
      <c r="H85" s="150"/>
      <c r="I85" s="151"/>
      <c r="J85" s="70">
        <f t="shared" si="7"/>
        <v>0</v>
      </c>
      <c r="K85" s="54"/>
      <c r="L85" s="138">
        <f t="shared" si="14"/>
        <v>0</v>
      </c>
      <c r="M85" s="49"/>
      <c r="N85" s="62"/>
      <c r="O85" s="133"/>
      <c r="P85" s="56"/>
      <c r="Q85" s="64"/>
      <c r="R85" s="65">
        <f t="shared" si="15"/>
        <v>1.139906098</v>
      </c>
      <c r="S85" s="40">
        <f t="shared" si="16"/>
        <v>1.139906098</v>
      </c>
      <c r="T85" s="54"/>
      <c r="U85" s="13"/>
      <c r="V85" s="18"/>
      <c r="W85" s="7"/>
      <c r="X85" s="7"/>
      <c r="Y85" s="7"/>
      <c r="Z85" s="7"/>
      <c r="AA85" s="7"/>
      <c r="AB85" s="7"/>
    </row>
    <row r="86" spans="1:28" ht="21" x14ac:dyDescent="0.25">
      <c r="A86" s="15">
        <f t="shared" si="11"/>
        <v>43903</v>
      </c>
      <c r="B86" s="11">
        <v>82</v>
      </c>
      <c r="C86" s="15">
        <f t="shared" si="12"/>
        <v>43903</v>
      </c>
      <c r="D86" s="56">
        <f t="shared" si="10"/>
        <v>2.3311834600000001</v>
      </c>
      <c r="E86" s="11" t="s">
        <v>9</v>
      </c>
      <c r="F86" s="16">
        <f t="shared" si="13"/>
        <v>0</v>
      </c>
      <c r="G86" s="11" t="s">
        <v>4</v>
      </c>
      <c r="H86" s="150"/>
      <c r="I86" s="151"/>
      <c r="J86" s="70">
        <f t="shared" si="7"/>
        <v>0</v>
      </c>
      <c r="K86" s="54"/>
      <c r="L86" s="138">
        <f t="shared" si="14"/>
        <v>0</v>
      </c>
      <c r="M86" s="49"/>
      <c r="N86" s="62"/>
      <c r="O86" s="133"/>
      <c r="P86" s="56"/>
      <c r="Q86" s="64"/>
      <c r="R86" s="65">
        <f t="shared" si="15"/>
        <v>1.139906098</v>
      </c>
      <c r="S86" s="40">
        <f t="shared" si="16"/>
        <v>1.139906098</v>
      </c>
      <c r="T86" s="54"/>
      <c r="U86" s="13"/>
      <c r="V86" s="18"/>
      <c r="W86" s="7"/>
      <c r="X86" s="7"/>
      <c r="Y86" s="7"/>
      <c r="Z86" s="7"/>
      <c r="AA86" s="7"/>
      <c r="AB86" s="7"/>
    </row>
    <row r="87" spans="1:28" ht="21" x14ac:dyDescent="0.25">
      <c r="A87" s="15">
        <f t="shared" si="11"/>
        <v>43904</v>
      </c>
      <c r="B87" s="11">
        <v>83</v>
      </c>
      <c r="C87" s="15">
        <f t="shared" si="12"/>
        <v>43904</v>
      </c>
      <c r="D87" s="56">
        <f t="shared" si="10"/>
        <v>2.3311834600000001</v>
      </c>
      <c r="E87" s="11" t="s">
        <v>9</v>
      </c>
      <c r="F87" s="16">
        <f t="shared" si="13"/>
        <v>0</v>
      </c>
      <c r="G87" s="11" t="s">
        <v>4</v>
      </c>
      <c r="H87" s="150"/>
      <c r="I87" s="151"/>
      <c r="J87" s="70">
        <f t="shared" si="7"/>
        <v>0</v>
      </c>
      <c r="K87" s="54"/>
      <c r="L87" s="138">
        <f t="shared" si="14"/>
        <v>0</v>
      </c>
      <c r="M87" s="49"/>
      <c r="N87" s="62"/>
      <c r="O87" s="133"/>
      <c r="P87" s="56" t="e">
        <f t="shared" ref="P87:P135" si="17">Q87/K87</f>
        <v>#DIV/0!</v>
      </c>
      <c r="Q87" s="64">
        <f t="shared" ref="Q87:Q137" si="18">N87*0.05</f>
        <v>0</v>
      </c>
      <c r="R87" s="65">
        <f t="shared" si="15"/>
        <v>1.139906098</v>
      </c>
      <c r="S87" s="40">
        <f t="shared" si="16"/>
        <v>1.139906098</v>
      </c>
      <c r="T87" s="54"/>
      <c r="U87" s="13"/>
      <c r="V87" s="18"/>
      <c r="W87" s="7"/>
      <c r="X87" s="7"/>
      <c r="Y87" s="7"/>
      <c r="Z87" s="7"/>
      <c r="AA87" s="7"/>
      <c r="AB87" s="7"/>
    </row>
    <row r="88" spans="1:28" ht="21" x14ac:dyDescent="0.25">
      <c r="A88" s="15">
        <f t="shared" si="11"/>
        <v>43905</v>
      </c>
      <c r="B88" s="11">
        <v>84</v>
      </c>
      <c r="C88" s="15">
        <f t="shared" si="12"/>
        <v>43905</v>
      </c>
      <c r="D88" s="56">
        <f t="shared" si="10"/>
        <v>2.3311834600000001</v>
      </c>
      <c r="E88" s="11" t="s">
        <v>9</v>
      </c>
      <c r="F88" s="16">
        <f t="shared" si="13"/>
        <v>0</v>
      </c>
      <c r="G88" s="11" t="s">
        <v>4</v>
      </c>
      <c r="H88" s="150"/>
      <c r="I88" s="151"/>
      <c r="J88" s="70">
        <f t="shared" si="7"/>
        <v>0</v>
      </c>
      <c r="K88" s="54"/>
      <c r="L88" s="138">
        <f t="shared" si="14"/>
        <v>0</v>
      </c>
      <c r="M88" s="49"/>
      <c r="N88" s="62"/>
      <c r="O88" s="133"/>
      <c r="P88" s="56" t="e">
        <f t="shared" si="17"/>
        <v>#DIV/0!</v>
      </c>
      <c r="Q88" s="64">
        <f t="shared" si="18"/>
        <v>0</v>
      </c>
      <c r="R88" s="65">
        <f t="shared" si="15"/>
        <v>1.139906098</v>
      </c>
      <c r="S88" s="40">
        <f t="shared" si="16"/>
        <v>1.139906098</v>
      </c>
      <c r="T88" s="54"/>
      <c r="U88" s="13"/>
      <c r="V88" s="18"/>
      <c r="W88" s="7"/>
      <c r="X88" s="7"/>
      <c r="Y88" s="7"/>
      <c r="Z88" s="7"/>
      <c r="AA88" s="7"/>
      <c r="AB88" s="7"/>
    </row>
    <row r="89" spans="1:28" x14ac:dyDescent="0.2">
      <c r="A89" s="15">
        <f t="shared" si="11"/>
        <v>43906</v>
      </c>
      <c r="B89" s="11">
        <v>85</v>
      </c>
      <c r="C89" s="15">
        <f t="shared" si="12"/>
        <v>43906</v>
      </c>
      <c r="D89" s="56">
        <f t="shared" si="10"/>
        <v>2.3311834600000001</v>
      </c>
      <c r="E89" s="11" t="s">
        <v>9</v>
      </c>
      <c r="F89" s="16">
        <f t="shared" si="13"/>
        <v>0</v>
      </c>
      <c r="G89" s="11" t="s">
        <v>4</v>
      </c>
      <c r="H89" s="59"/>
      <c r="I89" s="144"/>
      <c r="J89" s="70">
        <f t="shared" si="7"/>
        <v>0</v>
      </c>
      <c r="K89" s="54"/>
      <c r="L89" s="138">
        <f t="shared" si="14"/>
        <v>0</v>
      </c>
      <c r="M89" s="49"/>
      <c r="N89" s="62"/>
      <c r="O89" s="133"/>
      <c r="P89" s="56" t="e">
        <f t="shared" si="17"/>
        <v>#DIV/0!</v>
      </c>
      <c r="Q89" s="64">
        <f t="shared" si="18"/>
        <v>0</v>
      </c>
      <c r="R89" s="65">
        <f t="shared" si="15"/>
        <v>1.139906098</v>
      </c>
      <c r="S89" s="40">
        <f t="shared" si="16"/>
        <v>1.139906098</v>
      </c>
      <c r="T89" s="54"/>
      <c r="U89" s="13"/>
      <c r="V89" s="18"/>
      <c r="W89" s="7"/>
      <c r="X89" s="7"/>
      <c r="Y89" s="7"/>
      <c r="Z89" s="7"/>
      <c r="AA89" s="7"/>
      <c r="AB89" s="7"/>
    </row>
    <row r="90" spans="1:28" x14ac:dyDescent="0.2">
      <c r="A90" s="15">
        <f t="shared" si="11"/>
        <v>43907</v>
      </c>
      <c r="B90" s="11">
        <v>86</v>
      </c>
      <c r="C90" s="15">
        <f t="shared" si="12"/>
        <v>43907</v>
      </c>
      <c r="D90" s="56">
        <f t="shared" si="10"/>
        <v>2.3311834600000001</v>
      </c>
      <c r="E90" s="11" t="s">
        <v>9</v>
      </c>
      <c r="F90" s="16">
        <f t="shared" si="13"/>
        <v>0</v>
      </c>
      <c r="G90" s="11" t="s">
        <v>4</v>
      </c>
      <c r="H90" s="59"/>
      <c r="I90" s="144"/>
      <c r="J90" s="70">
        <f t="shared" si="7"/>
        <v>0</v>
      </c>
      <c r="K90" s="54"/>
      <c r="L90" s="138">
        <f t="shared" si="14"/>
        <v>0</v>
      </c>
      <c r="M90" s="49"/>
      <c r="N90" s="62"/>
      <c r="O90" s="133"/>
      <c r="P90" s="56" t="e">
        <f t="shared" si="17"/>
        <v>#DIV/0!</v>
      </c>
      <c r="Q90" s="64">
        <f t="shared" si="18"/>
        <v>0</v>
      </c>
      <c r="R90" s="65">
        <f t="shared" si="15"/>
        <v>1.139906098</v>
      </c>
      <c r="S90" s="40">
        <f t="shared" si="16"/>
        <v>1.139906098</v>
      </c>
      <c r="T90" s="54"/>
      <c r="U90" s="13"/>
      <c r="V90" s="18"/>
      <c r="W90" s="7"/>
      <c r="X90" s="7"/>
      <c r="Y90" s="7"/>
      <c r="Z90" s="7"/>
      <c r="AA90" s="7"/>
      <c r="AB90" s="7"/>
    </row>
    <row r="91" spans="1:28" x14ac:dyDescent="0.2">
      <c r="A91" s="15">
        <f t="shared" si="11"/>
        <v>43908</v>
      </c>
      <c r="B91" s="11">
        <v>87</v>
      </c>
      <c r="C91" s="15">
        <f t="shared" si="12"/>
        <v>43908</v>
      </c>
      <c r="D91" s="56">
        <f t="shared" si="10"/>
        <v>2.3311834600000001</v>
      </c>
      <c r="E91" s="11" t="s">
        <v>9</v>
      </c>
      <c r="F91" s="16">
        <f t="shared" si="13"/>
        <v>0</v>
      </c>
      <c r="G91" s="11" t="s">
        <v>4</v>
      </c>
      <c r="H91" s="59"/>
      <c r="I91" s="144"/>
      <c r="J91" s="70">
        <v>2E-3</v>
      </c>
      <c r="K91" s="54"/>
      <c r="L91" s="138">
        <f t="shared" si="14"/>
        <v>0</v>
      </c>
      <c r="M91" s="49"/>
      <c r="N91" s="62"/>
      <c r="O91" s="133"/>
      <c r="P91" s="56" t="e">
        <f t="shared" si="17"/>
        <v>#DIV/0!</v>
      </c>
      <c r="Q91" s="64">
        <f t="shared" si="18"/>
        <v>0</v>
      </c>
      <c r="R91" s="65">
        <f t="shared" si="15"/>
        <v>1.139906098</v>
      </c>
      <c r="S91" s="40">
        <f t="shared" si="16"/>
        <v>1.139906098</v>
      </c>
      <c r="T91" s="54"/>
      <c r="U91" s="13"/>
      <c r="V91" s="18"/>
      <c r="W91" s="7"/>
      <c r="X91" s="7"/>
      <c r="Y91" s="7"/>
      <c r="Z91" s="7"/>
      <c r="AA91" s="7"/>
      <c r="AB91" s="7"/>
    </row>
    <row r="92" spans="1:28" x14ac:dyDescent="0.2">
      <c r="A92" s="15">
        <f t="shared" si="11"/>
        <v>43909</v>
      </c>
      <c r="B92" s="11">
        <v>88</v>
      </c>
      <c r="C92" s="15">
        <f t="shared" si="12"/>
        <v>43909</v>
      </c>
      <c r="D92" s="56">
        <f t="shared" si="10"/>
        <v>2.3311834600000001</v>
      </c>
      <c r="E92" s="11" t="s">
        <v>9</v>
      </c>
      <c r="F92" s="16">
        <f t="shared" si="13"/>
        <v>0</v>
      </c>
      <c r="G92" s="11" t="s">
        <v>4</v>
      </c>
      <c r="H92" s="59"/>
      <c r="I92" s="144"/>
      <c r="J92" s="70">
        <v>2E-3</v>
      </c>
      <c r="K92" s="54"/>
      <c r="L92" s="138">
        <f t="shared" si="14"/>
        <v>0</v>
      </c>
      <c r="M92" s="49"/>
      <c r="N92" s="62"/>
      <c r="O92" s="133"/>
      <c r="P92" s="56" t="e">
        <f t="shared" si="17"/>
        <v>#DIV/0!</v>
      </c>
      <c r="Q92" s="64">
        <f t="shared" si="18"/>
        <v>0</v>
      </c>
      <c r="R92" s="65">
        <f t="shared" si="15"/>
        <v>1.139906098</v>
      </c>
      <c r="S92" s="40">
        <f t="shared" si="16"/>
        <v>1.139906098</v>
      </c>
      <c r="T92" s="54"/>
      <c r="U92" s="13"/>
      <c r="V92" s="18"/>
      <c r="W92" s="7"/>
      <c r="X92" s="7"/>
      <c r="Y92" s="7"/>
      <c r="Z92" s="7"/>
      <c r="AA92" s="7"/>
      <c r="AB92" s="7"/>
    </row>
    <row r="93" spans="1:28" x14ac:dyDescent="0.2">
      <c r="A93" s="15">
        <f t="shared" si="11"/>
        <v>43910</v>
      </c>
      <c r="B93" s="11">
        <v>89</v>
      </c>
      <c r="C93" s="15">
        <f t="shared" si="12"/>
        <v>43910</v>
      </c>
      <c r="D93" s="56">
        <f t="shared" si="10"/>
        <v>2.3311834600000001</v>
      </c>
      <c r="E93" s="11" t="s">
        <v>9</v>
      </c>
      <c r="F93" s="16">
        <f t="shared" si="13"/>
        <v>0</v>
      </c>
      <c r="G93" s="11" t="s">
        <v>4</v>
      </c>
      <c r="H93" s="59"/>
      <c r="I93" s="144"/>
      <c r="J93" s="70">
        <v>2E-3</v>
      </c>
      <c r="K93" s="54"/>
      <c r="L93" s="138">
        <f t="shared" si="14"/>
        <v>0</v>
      </c>
      <c r="M93" s="49"/>
      <c r="N93" s="62"/>
      <c r="O93" s="133"/>
      <c r="P93" s="56" t="e">
        <f t="shared" si="17"/>
        <v>#DIV/0!</v>
      </c>
      <c r="Q93" s="64">
        <f t="shared" si="18"/>
        <v>0</v>
      </c>
      <c r="R93" s="65">
        <f t="shared" si="15"/>
        <v>1.139906098</v>
      </c>
      <c r="S93" s="40">
        <f t="shared" si="16"/>
        <v>1.139906098</v>
      </c>
      <c r="T93" s="54"/>
      <c r="U93" s="13"/>
      <c r="V93" s="18"/>
      <c r="W93" s="7"/>
      <c r="X93" s="7"/>
      <c r="Y93" s="7"/>
      <c r="Z93" s="7"/>
      <c r="AA93" s="7"/>
      <c r="AB93" s="7"/>
    </row>
    <row r="94" spans="1:28" x14ac:dyDescent="0.2">
      <c r="A94" s="15">
        <f t="shared" si="11"/>
        <v>43911</v>
      </c>
      <c r="B94" s="11">
        <v>90</v>
      </c>
      <c r="C94" s="15">
        <f t="shared" si="12"/>
        <v>43911</v>
      </c>
      <c r="D94" s="56">
        <f t="shared" si="10"/>
        <v>2.3311834600000001</v>
      </c>
      <c r="E94" s="11" t="s">
        <v>9</v>
      </c>
      <c r="F94" s="16">
        <f t="shared" si="13"/>
        <v>0</v>
      </c>
      <c r="G94" s="11" t="s">
        <v>4</v>
      </c>
      <c r="H94" s="59"/>
      <c r="I94" s="144"/>
      <c r="J94" s="70">
        <v>2E-3</v>
      </c>
      <c r="K94" s="54"/>
      <c r="L94" s="138">
        <f t="shared" si="14"/>
        <v>0</v>
      </c>
      <c r="M94" s="49"/>
      <c r="N94" s="62"/>
      <c r="O94" s="133"/>
      <c r="P94" s="56" t="e">
        <f t="shared" si="17"/>
        <v>#DIV/0!</v>
      </c>
      <c r="Q94" s="64">
        <f t="shared" si="18"/>
        <v>0</v>
      </c>
      <c r="R94" s="65">
        <f t="shared" si="15"/>
        <v>1.139906098</v>
      </c>
      <c r="S94" s="40">
        <f t="shared" si="16"/>
        <v>1.139906098</v>
      </c>
      <c r="T94" s="54"/>
      <c r="U94" s="13"/>
      <c r="V94" s="18"/>
      <c r="W94" s="7"/>
      <c r="X94" s="7"/>
      <c r="Y94" s="7"/>
      <c r="Z94" s="7"/>
      <c r="AA94" s="7"/>
      <c r="AB94" s="7"/>
    </row>
    <row r="95" spans="1:28" x14ac:dyDescent="0.2">
      <c r="A95" s="22">
        <f t="shared" si="11"/>
        <v>43912</v>
      </c>
      <c r="B95" s="23">
        <v>91</v>
      </c>
      <c r="C95" s="22">
        <f t="shared" si="12"/>
        <v>43912</v>
      </c>
      <c r="D95" s="71">
        <f t="shared" si="10"/>
        <v>2.3311834600000001</v>
      </c>
      <c r="E95" s="23" t="s">
        <v>9</v>
      </c>
      <c r="F95" s="25">
        <f t="shared" si="13"/>
        <v>0</v>
      </c>
      <c r="G95" s="23" t="s">
        <v>4</v>
      </c>
      <c r="H95" s="61"/>
      <c r="I95" s="146"/>
      <c r="J95" s="73">
        <v>2E-3</v>
      </c>
      <c r="K95" s="58"/>
      <c r="L95" s="140">
        <f t="shared" si="14"/>
        <v>0</v>
      </c>
      <c r="M95" s="51"/>
      <c r="N95" s="62"/>
      <c r="O95" s="133"/>
      <c r="P95" s="56" t="e">
        <f t="shared" si="17"/>
        <v>#DIV/0!</v>
      </c>
      <c r="Q95" s="64">
        <f t="shared" si="18"/>
        <v>0</v>
      </c>
      <c r="R95" s="65">
        <f t="shared" si="15"/>
        <v>1.139906098</v>
      </c>
      <c r="S95" s="40">
        <f t="shared" si="16"/>
        <v>1.139906098</v>
      </c>
      <c r="T95" s="58"/>
      <c r="U95" s="24"/>
      <c r="V95" s="29"/>
      <c r="W95" s="7"/>
      <c r="X95" s="7"/>
      <c r="Y95" s="7"/>
      <c r="Z95" s="7"/>
      <c r="AA95" s="7"/>
      <c r="AB95" s="7"/>
    </row>
    <row r="96" spans="1:28" x14ac:dyDescent="0.2">
      <c r="A96" s="15">
        <f t="shared" si="11"/>
        <v>43913</v>
      </c>
      <c r="B96" s="11">
        <v>92</v>
      </c>
      <c r="C96" s="15">
        <f t="shared" si="12"/>
        <v>43913</v>
      </c>
      <c r="D96" s="56">
        <f t="shared" si="10"/>
        <v>2.3311834600000001</v>
      </c>
      <c r="E96" s="11" t="s">
        <v>9</v>
      </c>
      <c r="F96" s="16">
        <f t="shared" si="13"/>
        <v>0</v>
      </c>
      <c r="G96" s="11" t="s">
        <v>4</v>
      </c>
      <c r="H96" s="59"/>
      <c r="I96" s="144"/>
      <c r="J96" s="70">
        <v>2E-3</v>
      </c>
      <c r="K96" s="54"/>
      <c r="L96" s="138">
        <f t="shared" si="14"/>
        <v>0</v>
      </c>
      <c r="M96" s="49"/>
      <c r="N96" s="62"/>
      <c r="O96" s="133"/>
      <c r="P96" s="56" t="e">
        <f t="shared" si="17"/>
        <v>#DIV/0!</v>
      </c>
      <c r="Q96" s="64">
        <f t="shared" si="18"/>
        <v>0</v>
      </c>
      <c r="R96" s="65">
        <f t="shared" si="15"/>
        <v>1.139906098</v>
      </c>
      <c r="S96" s="40">
        <f t="shared" si="16"/>
        <v>1.139906098</v>
      </c>
      <c r="T96" s="54"/>
      <c r="U96" s="13"/>
      <c r="V96" s="18"/>
      <c r="W96" s="7"/>
      <c r="X96" s="7"/>
      <c r="Y96" s="7"/>
      <c r="Z96" s="7"/>
      <c r="AA96" s="7"/>
      <c r="AB96" s="7"/>
    </row>
    <row r="97" spans="1:16377" x14ac:dyDescent="0.2">
      <c r="A97" s="15">
        <f t="shared" si="11"/>
        <v>43914</v>
      </c>
      <c r="B97" s="11">
        <v>93</v>
      </c>
      <c r="C97" s="15">
        <f t="shared" si="12"/>
        <v>43914</v>
      </c>
      <c r="D97" s="56">
        <f t="shared" si="10"/>
        <v>2.3311834600000001</v>
      </c>
      <c r="E97" s="11" t="s">
        <v>9</v>
      </c>
      <c r="F97" s="16">
        <f t="shared" si="13"/>
        <v>0</v>
      </c>
      <c r="G97" s="11" t="s">
        <v>4</v>
      </c>
      <c r="H97" s="59"/>
      <c r="I97" s="144"/>
      <c r="J97" s="70">
        <v>2E-3</v>
      </c>
      <c r="K97" s="54"/>
      <c r="L97" s="138">
        <f t="shared" si="14"/>
        <v>0</v>
      </c>
      <c r="M97" s="49"/>
      <c r="N97" s="62"/>
      <c r="O97" s="133"/>
      <c r="P97" s="56" t="e">
        <f t="shared" si="17"/>
        <v>#DIV/0!</v>
      </c>
      <c r="Q97" s="64">
        <f t="shared" si="18"/>
        <v>0</v>
      </c>
      <c r="R97" s="65">
        <f t="shared" si="15"/>
        <v>1.139906098</v>
      </c>
      <c r="S97" s="40">
        <f t="shared" si="16"/>
        <v>1.139906098</v>
      </c>
      <c r="T97" s="54"/>
      <c r="U97" s="13"/>
      <c r="V97" s="18"/>
      <c r="W97" s="7"/>
      <c r="X97" s="7"/>
      <c r="Y97" s="7"/>
      <c r="Z97" s="7"/>
      <c r="AA97" s="7"/>
      <c r="AB97" s="7"/>
    </row>
    <row r="98" spans="1:16377" x14ac:dyDescent="0.2">
      <c r="A98" s="15">
        <f t="shared" si="11"/>
        <v>43915</v>
      </c>
      <c r="B98" s="11">
        <v>94</v>
      </c>
      <c r="C98" s="15">
        <f t="shared" si="12"/>
        <v>43915</v>
      </c>
      <c r="D98" s="56">
        <f t="shared" si="10"/>
        <v>2.3311834600000001</v>
      </c>
      <c r="E98" s="11" t="s">
        <v>9</v>
      </c>
      <c r="F98" s="16">
        <f t="shared" si="13"/>
        <v>0</v>
      </c>
      <c r="G98" s="11" t="s">
        <v>4</v>
      </c>
      <c r="H98" s="59"/>
      <c r="I98" s="144"/>
      <c r="J98" s="70">
        <v>2E-3</v>
      </c>
      <c r="K98" s="54"/>
      <c r="L98" s="138">
        <f t="shared" si="14"/>
        <v>0</v>
      </c>
      <c r="M98" s="49"/>
      <c r="N98" s="62"/>
      <c r="O98" s="133"/>
      <c r="P98" s="56" t="e">
        <f t="shared" si="17"/>
        <v>#DIV/0!</v>
      </c>
      <c r="Q98" s="64">
        <f t="shared" si="18"/>
        <v>0</v>
      </c>
      <c r="R98" s="65">
        <f t="shared" si="15"/>
        <v>1.139906098</v>
      </c>
      <c r="S98" s="40">
        <f t="shared" si="16"/>
        <v>1.139906098</v>
      </c>
      <c r="T98" s="54"/>
      <c r="U98" s="13"/>
      <c r="V98" s="18"/>
      <c r="W98" s="7"/>
      <c r="X98" s="7"/>
      <c r="Y98" s="7"/>
      <c r="Z98" s="7"/>
      <c r="AA98" s="7"/>
      <c r="AB98" s="7"/>
    </row>
    <row r="99" spans="1:16377" x14ac:dyDescent="0.2">
      <c r="A99" s="15">
        <f t="shared" si="11"/>
        <v>43916</v>
      </c>
      <c r="B99" s="11">
        <v>95</v>
      </c>
      <c r="C99" s="15">
        <f t="shared" si="12"/>
        <v>43916</v>
      </c>
      <c r="D99" s="56">
        <f t="shared" si="10"/>
        <v>2.3311834600000001</v>
      </c>
      <c r="E99" s="11" t="s">
        <v>9</v>
      </c>
      <c r="F99" s="16">
        <f t="shared" si="13"/>
        <v>0</v>
      </c>
      <c r="G99" s="11" t="s">
        <v>4</v>
      </c>
      <c r="H99" s="59"/>
      <c r="I99" s="144"/>
      <c r="J99" s="70">
        <v>2E-3</v>
      </c>
      <c r="K99" s="54"/>
      <c r="L99" s="138">
        <f t="shared" si="14"/>
        <v>0</v>
      </c>
      <c r="M99" s="49"/>
      <c r="N99" s="62"/>
      <c r="O99" s="133"/>
      <c r="P99" s="56" t="e">
        <f t="shared" si="17"/>
        <v>#DIV/0!</v>
      </c>
      <c r="Q99" s="64">
        <f t="shared" si="18"/>
        <v>0</v>
      </c>
      <c r="R99" s="65">
        <f t="shared" si="15"/>
        <v>1.139906098</v>
      </c>
      <c r="S99" s="40">
        <f t="shared" si="16"/>
        <v>1.139906098</v>
      </c>
      <c r="T99" s="54"/>
      <c r="U99" s="13"/>
      <c r="V99" s="18"/>
      <c r="W99" s="7"/>
      <c r="X99" s="7"/>
      <c r="Y99" s="7"/>
      <c r="Z99" s="7"/>
      <c r="AA99" s="7"/>
      <c r="AB99" s="7"/>
    </row>
    <row r="100" spans="1:16377" x14ac:dyDescent="0.2">
      <c r="A100" s="15">
        <f t="shared" si="11"/>
        <v>43917</v>
      </c>
      <c r="B100" s="11">
        <v>96</v>
      </c>
      <c r="C100" s="15">
        <f t="shared" si="12"/>
        <v>43917</v>
      </c>
      <c r="D100" s="56">
        <f t="shared" si="10"/>
        <v>2.3311834600000001</v>
      </c>
      <c r="E100" s="11" t="s">
        <v>9</v>
      </c>
      <c r="F100" s="16">
        <f t="shared" si="13"/>
        <v>0</v>
      </c>
      <c r="G100" s="11" t="s">
        <v>4</v>
      </c>
      <c r="H100" s="59"/>
      <c r="I100" s="144"/>
      <c r="J100" s="70">
        <v>2E-3</v>
      </c>
      <c r="K100" s="54"/>
      <c r="L100" s="138">
        <f t="shared" si="14"/>
        <v>0</v>
      </c>
      <c r="M100" s="49"/>
      <c r="N100" s="62"/>
      <c r="O100" s="133"/>
      <c r="P100" s="56" t="e">
        <f t="shared" si="17"/>
        <v>#DIV/0!</v>
      </c>
      <c r="Q100" s="64">
        <f t="shared" si="18"/>
        <v>0</v>
      </c>
      <c r="R100" s="65">
        <f t="shared" si="15"/>
        <v>1.139906098</v>
      </c>
      <c r="S100" s="40">
        <f t="shared" si="16"/>
        <v>1.139906098</v>
      </c>
      <c r="T100" s="54"/>
      <c r="U100" s="13"/>
      <c r="V100" s="18"/>
      <c r="W100" s="7"/>
      <c r="X100" s="7"/>
      <c r="Y100" s="7"/>
      <c r="Z100" s="7"/>
      <c r="AA100" s="7"/>
      <c r="AB100" s="7"/>
    </row>
    <row r="101" spans="1:16377" x14ac:dyDescent="0.2">
      <c r="A101" s="15">
        <f t="shared" si="11"/>
        <v>43918</v>
      </c>
      <c r="B101" s="11">
        <v>97</v>
      </c>
      <c r="C101" s="15">
        <f t="shared" si="12"/>
        <v>43918</v>
      </c>
      <c r="D101" s="56">
        <f t="shared" si="10"/>
        <v>2.3311834600000001</v>
      </c>
      <c r="E101" s="11" t="s">
        <v>9</v>
      </c>
      <c r="F101" s="16">
        <f t="shared" si="13"/>
        <v>0</v>
      </c>
      <c r="G101" s="11" t="s">
        <v>4</v>
      </c>
      <c r="H101" s="59"/>
      <c r="I101" s="144"/>
      <c r="J101" s="70">
        <v>2E-3</v>
      </c>
      <c r="K101" s="54"/>
      <c r="L101" s="138">
        <f t="shared" si="14"/>
        <v>0</v>
      </c>
      <c r="M101" s="49"/>
      <c r="N101" s="62"/>
      <c r="O101" s="133"/>
      <c r="P101" s="56" t="e">
        <f t="shared" si="17"/>
        <v>#DIV/0!</v>
      </c>
      <c r="Q101" s="64">
        <f t="shared" si="18"/>
        <v>0</v>
      </c>
      <c r="R101" s="65">
        <f t="shared" si="15"/>
        <v>1.139906098</v>
      </c>
      <c r="S101" s="40">
        <f t="shared" si="16"/>
        <v>1.139906098</v>
      </c>
      <c r="T101" s="54"/>
      <c r="U101" s="13"/>
      <c r="V101" s="18"/>
      <c r="W101" s="7"/>
      <c r="X101" s="7"/>
      <c r="Y101" s="7"/>
      <c r="Z101" s="7"/>
      <c r="AA101" s="7"/>
      <c r="AB101" s="7"/>
    </row>
    <row r="102" spans="1:16377" x14ac:dyDescent="0.2">
      <c r="A102" s="15">
        <f t="shared" si="11"/>
        <v>43919</v>
      </c>
      <c r="B102" s="11">
        <v>98</v>
      </c>
      <c r="C102" s="15">
        <f t="shared" si="12"/>
        <v>43919</v>
      </c>
      <c r="D102" s="56">
        <f t="shared" si="10"/>
        <v>2.3311834600000001</v>
      </c>
      <c r="E102" s="11" t="s">
        <v>9</v>
      </c>
      <c r="F102" s="16">
        <f t="shared" si="13"/>
        <v>0</v>
      </c>
      <c r="G102" s="11" t="s">
        <v>4</v>
      </c>
      <c r="H102" s="59"/>
      <c r="I102" s="144"/>
      <c r="J102" s="70">
        <v>2E-3</v>
      </c>
      <c r="K102" s="54"/>
      <c r="L102" s="138">
        <f t="shared" si="14"/>
        <v>0</v>
      </c>
      <c r="M102" s="49"/>
      <c r="N102" s="62"/>
      <c r="O102" s="133"/>
      <c r="P102" s="56" t="e">
        <f t="shared" si="17"/>
        <v>#DIV/0!</v>
      </c>
      <c r="Q102" s="64">
        <f t="shared" si="18"/>
        <v>0</v>
      </c>
      <c r="R102" s="65">
        <f t="shared" si="15"/>
        <v>1.139906098</v>
      </c>
      <c r="S102" s="40">
        <f t="shared" si="16"/>
        <v>1.139906098</v>
      </c>
      <c r="T102" s="54"/>
      <c r="U102" s="13"/>
      <c r="V102" s="18"/>
      <c r="W102" s="7"/>
      <c r="X102" s="7"/>
      <c r="Y102" s="7"/>
      <c r="Z102" s="7"/>
      <c r="AA102" s="7"/>
      <c r="AB102" s="7"/>
    </row>
    <row r="103" spans="1:16377" x14ac:dyDescent="0.2">
      <c r="A103" s="15">
        <f t="shared" si="11"/>
        <v>43920</v>
      </c>
      <c r="B103" s="11">
        <v>99</v>
      </c>
      <c r="C103" s="15">
        <f t="shared" si="12"/>
        <v>43920</v>
      </c>
      <c r="D103" s="56">
        <f t="shared" si="10"/>
        <v>2.3311834600000001</v>
      </c>
      <c r="E103" s="11" t="s">
        <v>9</v>
      </c>
      <c r="F103" s="16">
        <f t="shared" si="13"/>
        <v>0</v>
      </c>
      <c r="G103" s="11" t="s">
        <v>4</v>
      </c>
      <c r="H103" s="59"/>
      <c r="I103" s="144"/>
      <c r="J103" s="70">
        <v>2E-3</v>
      </c>
      <c r="K103" s="54"/>
      <c r="L103" s="138">
        <f t="shared" si="14"/>
        <v>0</v>
      </c>
      <c r="M103" s="49"/>
      <c r="N103" s="62"/>
      <c r="O103" s="133"/>
      <c r="P103" s="56" t="e">
        <f t="shared" si="17"/>
        <v>#DIV/0!</v>
      </c>
      <c r="Q103" s="64">
        <f t="shared" si="18"/>
        <v>0</v>
      </c>
      <c r="R103" s="65">
        <f t="shared" si="15"/>
        <v>1.139906098</v>
      </c>
      <c r="S103" s="40">
        <f t="shared" si="16"/>
        <v>1.139906098</v>
      </c>
      <c r="T103" s="54"/>
      <c r="U103" s="13"/>
      <c r="V103" s="18"/>
      <c r="W103" s="7"/>
      <c r="X103" s="7"/>
      <c r="Y103" s="7"/>
      <c r="Z103" s="7"/>
      <c r="AA103" s="7"/>
      <c r="AB103" s="7"/>
    </row>
    <row r="104" spans="1:16377" x14ac:dyDescent="0.2">
      <c r="A104" s="15">
        <f t="shared" si="11"/>
        <v>43921</v>
      </c>
      <c r="B104" s="11">
        <v>100</v>
      </c>
      <c r="C104" s="15">
        <f t="shared" si="12"/>
        <v>43921</v>
      </c>
      <c r="D104" s="56">
        <f t="shared" si="10"/>
        <v>2.3311834600000001</v>
      </c>
      <c r="E104" s="11" t="s">
        <v>9</v>
      </c>
      <c r="F104" s="16">
        <f t="shared" si="13"/>
        <v>0</v>
      </c>
      <c r="G104" s="11" t="s">
        <v>4</v>
      </c>
      <c r="H104" s="59"/>
      <c r="I104" s="144"/>
      <c r="J104" s="70">
        <v>2E-3</v>
      </c>
      <c r="K104" s="54"/>
      <c r="L104" s="138">
        <f t="shared" si="14"/>
        <v>0</v>
      </c>
      <c r="M104" s="49"/>
      <c r="N104" s="62"/>
      <c r="O104" s="133"/>
      <c r="P104" s="56" t="e">
        <f t="shared" si="17"/>
        <v>#DIV/0!</v>
      </c>
      <c r="Q104" s="64">
        <f t="shared" si="18"/>
        <v>0</v>
      </c>
      <c r="R104" s="65">
        <f t="shared" si="15"/>
        <v>1.139906098</v>
      </c>
      <c r="S104" s="40">
        <f t="shared" si="16"/>
        <v>1.139906098</v>
      </c>
      <c r="T104" s="54"/>
      <c r="U104" s="13"/>
      <c r="V104" s="14"/>
      <c r="W104" s="7"/>
      <c r="X104" s="7"/>
      <c r="Y104" s="7"/>
      <c r="Z104" s="7"/>
      <c r="AA104" s="7"/>
      <c r="AB104" s="7"/>
    </row>
    <row r="105" spans="1:16377" x14ac:dyDescent="0.2">
      <c r="A105" s="15">
        <f t="shared" si="11"/>
        <v>43922</v>
      </c>
      <c r="B105" s="11">
        <v>101</v>
      </c>
      <c r="C105" s="15">
        <f t="shared" si="12"/>
        <v>43922</v>
      </c>
      <c r="D105" s="56">
        <f t="shared" si="10"/>
        <v>2.3311834600000001</v>
      </c>
      <c r="E105" s="11" t="s">
        <v>9</v>
      </c>
      <c r="F105" s="16">
        <f t="shared" si="13"/>
        <v>0</v>
      </c>
      <c r="G105" s="11" t="s">
        <v>4</v>
      </c>
      <c r="H105" s="59"/>
      <c r="I105" s="144"/>
      <c r="J105" s="70">
        <v>2E-3</v>
      </c>
      <c r="K105" s="54"/>
      <c r="L105" s="138">
        <f t="shared" si="14"/>
        <v>0</v>
      </c>
      <c r="M105" s="49"/>
      <c r="N105" s="62"/>
      <c r="O105" s="133"/>
      <c r="P105" s="56" t="e">
        <f t="shared" si="17"/>
        <v>#DIV/0!</v>
      </c>
      <c r="Q105" s="64">
        <f t="shared" si="18"/>
        <v>0</v>
      </c>
      <c r="R105" s="65">
        <f t="shared" si="15"/>
        <v>1.139906098</v>
      </c>
      <c r="S105" s="40">
        <f t="shared" si="16"/>
        <v>1.139906098</v>
      </c>
      <c r="T105" s="54"/>
      <c r="U105" s="13"/>
      <c r="V105" s="14"/>
      <c r="W105" s="7"/>
      <c r="X105" s="7"/>
      <c r="Y105" s="7"/>
      <c r="Z105" s="7"/>
      <c r="AA105" s="7"/>
      <c r="AB105" s="7"/>
    </row>
    <row r="106" spans="1:16377" x14ac:dyDescent="0.2">
      <c r="A106" s="15">
        <f t="shared" si="11"/>
        <v>43923</v>
      </c>
      <c r="B106" s="11">
        <v>102</v>
      </c>
      <c r="C106" s="15">
        <f t="shared" si="12"/>
        <v>43923</v>
      </c>
      <c r="D106" s="56">
        <f t="shared" si="10"/>
        <v>2.3311834600000001</v>
      </c>
      <c r="E106" s="11" t="s">
        <v>9</v>
      </c>
      <c r="F106" s="16">
        <f t="shared" si="13"/>
        <v>0</v>
      </c>
      <c r="G106" s="11" t="s">
        <v>4</v>
      </c>
      <c r="H106" s="59"/>
      <c r="I106" s="144"/>
      <c r="J106" s="70">
        <v>2E-3</v>
      </c>
      <c r="K106" s="54"/>
      <c r="L106" s="138">
        <f t="shared" si="14"/>
        <v>0</v>
      </c>
      <c r="M106" s="49"/>
      <c r="N106" s="62"/>
      <c r="O106" s="133"/>
      <c r="P106" s="56" t="e">
        <f t="shared" si="17"/>
        <v>#DIV/0!</v>
      </c>
      <c r="Q106" s="64">
        <f t="shared" si="18"/>
        <v>0</v>
      </c>
      <c r="R106" s="65">
        <f t="shared" si="15"/>
        <v>1.139906098</v>
      </c>
      <c r="S106" s="40">
        <f t="shared" si="16"/>
        <v>1.139906098</v>
      </c>
      <c r="T106" s="54"/>
      <c r="U106" s="13"/>
      <c r="V106" s="14"/>
      <c r="W106" s="7"/>
      <c r="X106" s="7"/>
      <c r="Y106" s="7"/>
      <c r="Z106" s="7"/>
      <c r="AA106" s="7"/>
      <c r="AB106" s="7"/>
    </row>
    <row r="107" spans="1:16377" x14ac:dyDescent="0.2">
      <c r="A107" s="15">
        <f t="shared" si="11"/>
        <v>43924</v>
      </c>
      <c r="B107" s="11">
        <v>103</v>
      </c>
      <c r="C107" s="15">
        <f t="shared" si="12"/>
        <v>43924</v>
      </c>
      <c r="D107" s="56">
        <f t="shared" si="10"/>
        <v>2.3311834600000001</v>
      </c>
      <c r="E107" s="11" t="s">
        <v>9</v>
      </c>
      <c r="F107" s="16">
        <f t="shared" si="13"/>
        <v>0</v>
      </c>
      <c r="G107" s="11" t="s">
        <v>4</v>
      </c>
      <c r="H107" s="59"/>
      <c r="I107" s="144"/>
      <c r="J107" s="70">
        <v>2E-3</v>
      </c>
      <c r="K107" s="54"/>
      <c r="L107" s="138">
        <f t="shared" si="14"/>
        <v>0</v>
      </c>
      <c r="M107" s="49"/>
      <c r="N107" s="62"/>
      <c r="O107" s="133"/>
      <c r="P107" s="56" t="e">
        <f t="shared" si="17"/>
        <v>#DIV/0!</v>
      </c>
      <c r="Q107" s="64">
        <f t="shared" si="18"/>
        <v>0</v>
      </c>
      <c r="R107" s="65">
        <f t="shared" si="15"/>
        <v>1.139906098</v>
      </c>
      <c r="S107" s="40">
        <f t="shared" si="16"/>
        <v>1.139906098</v>
      </c>
      <c r="T107" s="54">
        <f t="shared" ref="T107:T137" si="19">IF(S107&gt;1,S107,0)</f>
        <v>1.139906098</v>
      </c>
      <c r="U107" s="13"/>
      <c r="V107" s="14"/>
      <c r="W107" s="7"/>
      <c r="X107" s="7"/>
      <c r="Y107" s="7"/>
      <c r="Z107" s="7"/>
      <c r="AA107" s="7"/>
      <c r="AB107" s="7"/>
    </row>
    <row r="108" spans="1:16377" x14ac:dyDescent="0.2">
      <c r="A108" s="15">
        <f t="shared" si="11"/>
        <v>43925</v>
      </c>
      <c r="B108" s="11">
        <v>104</v>
      </c>
      <c r="C108" s="15">
        <f t="shared" si="12"/>
        <v>43925</v>
      </c>
      <c r="D108" s="56">
        <f t="shared" si="10"/>
        <v>3.4710895580000001</v>
      </c>
      <c r="E108" s="11" t="s">
        <v>9</v>
      </c>
      <c r="F108" s="16">
        <f t="shared" si="13"/>
        <v>0</v>
      </c>
      <c r="G108" s="11" t="s">
        <v>4</v>
      </c>
      <c r="H108" s="59"/>
      <c r="I108" s="144"/>
      <c r="J108" s="70">
        <v>2E-3</v>
      </c>
      <c r="K108" s="54"/>
      <c r="L108" s="138">
        <f t="shared" si="14"/>
        <v>0</v>
      </c>
      <c r="M108" s="49"/>
      <c r="N108" s="62"/>
      <c r="O108" s="133"/>
      <c r="P108" s="56" t="e">
        <f t="shared" si="17"/>
        <v>#DIV/0!</v>
      </c>
      <c r="Q108" s="64">
        <f t="shared" si="18"/>
        <v>0</v>
      </c>
      <c r="R108" s="65">
        <f t="shared" si="15"/>
        <v>1.139906098</v>
      </c>
      <c r="S108" s="40">
        <f t="shared" si="16"/>
        <v>1.139906098</v>
      </c>
      <c r="T108" s="54">
        <f t="shared" si="19"/>
        <v>1.139906098</v>
      </c>
      <c r="U108" s="13"/>
      <c r="V108" s="14"/>
      <c r="W108" s="7"/>
      <c r="X108" s="7"/>
      <c r="Y108" s="7"/>
      <c r="Z108" s="7"/>
      <c r="AA108" s="7"/>
      <c r="AB108" s="7"/>
    </row>
    <row r="109" spans="1:16377" x14ac:dyDescent="0.2">
      <c r="A109" s="15">
        <f t="shared" si="11"/>
        <v>43926</v>
      </c>
      <c r="B109" s="11">
        <v>105</v>
      </c>
      <c r="C109" s="15">
        <f t="shared" si="12"/>
        <v>43926</v>
      </c>
      <c r="D109" s="56">
        <f t="shared" si="10"/>
        <v>4.6109956560000001</v>
      </c>
      <c r="E109" s="11" t="s">
        <v>9</v>
      </c>
      <c r="F109" s="16">
        <f t="shared" si="13"/>
        <v>0</v>
      </c>
      <c r="G109" s="11" t="s">
        <v>4</v>
      </c>
      <c r="H109" s="59"/>
      <c r="I109" s="144"/>
      <c r="J109" s="70">
        <v>2E-3</v>
      </c>
      <c r="K109" s="54"/>
      <c r="L109" s="138">
        <f t="shared" si="14"/>
        <v>0</v>
      </c>
      <c r="M109" s="49"/>
      <c r="N109" s="62"/>
      <c r="O109" s="133"/>
      <c r="P109" s="56" t="e">
        <f t="shared" si="17"/>
        <v>#DIV/0!</v>
      </c>
      <c r="Q109" s="64">
        <f t="shared" si="18"/>
        <v>0</v>
      </c>
      <c r="R109" s="65">
        <f t="shared" si="15"/>
        <v>1.139906098</v>
      </c>
      <c r="S109" s="40">
        <f t="shared" si="16"/>
        <v>1.139906098</v>
      </c>
      <c r="T109" s="54">
        <f t="shared" si="19"/>
        <v>1.139906098</v>
      </c>
      <c r="U109" s="13"/>
      <c r="V109" s="14"/>
      <c r="W109" s="7"/>
      <c r="X109" s="7"/>
      <c r="Y109" s="7"/>
      <c r="Z109" s="7"/>
      <c r="AA109" s="7"/>
      <c r="AB109" s="7"/>
    </row>
    <row r="110" spans="1:16377" x14ac:dyDescent="0.2">
      <c r="A110" s="15">
        <f t="shared" si="11"/>
        <v>43927</v>
      </c>
      <c r="B110" s="11">
        <v>106</v>
      </c>
      <c r="C110" s="15">
        <f t="shared" si="12"/>
        <v>43927</v>
      </c>
      <c r="D110" s="56">
        <f t="shared" si="10"/>
        <v>5.750901754</v>
      </c>
      <c r="E110" s="11" t="s">
        <v>9</v>
      </c>
      <c r="F110" s="16">
        <f t="shared" si="13"/>
        <v>0</v>
      </c>
      <c r="G110" s="11" t="s">
        <v>4</v>
      </c>
      <c r="H110" s="59"/>
      <c r="I110" s="144"/>
      <c r="J110" s="70">
        <v>2E-3</v>
      </c>
      <c r="K110" s="54"/>
      <c r="L110" s="138">
        <f t="shared" si="14"/>
        <v>0</v>
      </c>
      <c r="M110" s="49"/>
      <c r="N110" s="62"/>
      <c r="O110" s="133"/>
      <c r="P110" s="56" t="e">
        <f t="shared" si="17"/>
        <v>#DIV/0!</v>
      </c>
      <c r="Q110" s="64">
        <f t="shared" si="18"/>
        <v>0</v>
      </c>
      <c r="R110" s="65">
        <f t="shared" si="15"/>
        <v>1.139906098</v>
      </c>
      <c r="S110" s="40">
        <f t="shared" si="16"/>
        <v>1.139906098</v>
      </c>
      <c r="T110" s="54">
        <f t="shared" si="19"/>
        <v>1.139906098</v>
      </c>
      <c r="U110" s="13"/>
      <c r="V110" s="14"/>
      <c r="W110" s="7"/>
      <c r="X110" s="7"/>
      <c r="Y110" s="7"/>
      <c r="Z110" s="7"/>
      <c r="AA110" s="7"/>
      <c r="AB110" s="7"/>
    </row>
    <row r="111" spans="1:16377" x14ac:dyDescent="0.2">
      <c r="A111" s="15">
        <f t="shared" si="11"/>
        <v>43928</v>
      </c>
      <c r="B111" s="11">
        <v>107</v>
      </c>
      <c r="C111" s="15">
        <f t="shared" si="12"/>
        <v>43928</v>
      </c>
      <c r="D111" s="56">
        <f t="shared" si="10"/>
        <v>6.890807852</v>
      </c>
      <c r="E111" s="11" t="s">
        <v>9</v>
      </c>
      <c r="F111" s="16">
        <f t="shared" si="13"/>
        <v>0</v>
      </c>
      <c r="G111" s="11" t="s">
        <v>4</v>
      </c>
      <c r="H111" s="59"/>
      <c r="I111" s="144"/>
      <c r="J111" s="70">
        <v>2E-3</v>
      </c>
      <c r="K111" s="54"/>
      <c r="L111" s="138">
        <f t="shared" si="14"/>
        <v>0</v>
      </c>
      <c r="M111" s="49"/>
      <c r="N111" s="62"/>
      <c r="O111" s="133"/>
      <c r="P111" s="56" t="e">
        <f t="shared" si="17"/>
        <v>#DIV/0!</v>
      </c>
      <c r="Q111" s="64">
        <f t="shared" si="18"/>
        <v>0</v>
      </c>
      <c r="R111" s="65">
        <f t="shared" si="15"/>
        <v>1.139906098</v>
      </c>
      <c r="S111" s="40">
        <f t="shared" si="16"/>
        <v>1.139906098</v>
      </c>
      <c r="T111" s="54">
        <f t="shared" si="19"/>
        <v>1.139906098</v>
      </c>
      <c r="U111" s="13"/>
      <c r="V111" s="14"/>
      <c r="W111" s="7"/>
      <c r="X111" s="7"/>
      <c r="Y111" s="7"/>
      <c r="Z111" s="7"/>
      <c r="AA111" s="7"/>
      <c r="AB111" s="7"/>
    </row>
    <row r="112" spans="1:16377" s="20" customFormat="1" x14ac:dyDescent="0.2">
      <c r="A112" s="15">
        <f t="shared" si="11"/>
        <v>43929</v>
      </c>
      <c r="B112" s="11">
        <v>108</v>
      </c>
      <c r="C112" s="15">
        <f t="shared" si="12"/>
        <v>43929</v>
      </c>
      <c r="D112" s="56">
        <f t="shared" si="10"/>
        <v>8.0307139499999991</v>
      </c>
      <c r="E112" s="11" t="s">
        <v>9</v>
      </c>
      <c r="F112" s="16">
        <f t="shared" si="13"/>
        <v>0</v>
      </c>
      <c r="G112" s="11" t="s">
        <v>4</v>
      </c>
      <c r="H112" s="59"/>
      <c r="I112" s="144"/>
      <c r="J112" s="70">
        <v>2E-3</v>
      </c>
      <c r="K112" s="54"/>
      <c r="L112" s="138">
        <f t="shared" si="14"/>
        <v>0</v>
      </c>
      <c r="M112" s="49"/>
      <c r="N112" s="62"/>
      <c r="O112" s="133"/>
      <c r="P112" s="56" t="e">
        <f t="shared" si="17"/>
        <v>#DIV/0!</v>
      </c>
      <c r="Q112" s="64">
        <f t="shared" si="18"/>
        <v>0</v>
      </c>
      <c r="R112" s="65">
        <f t="shared" si="15"/>
        <v>1.139906098</v>
      </c>
      <c r="S112" s="40">
        <f t="shared" si="16"/>
        <v>1.139906098</v>
      </c>
      <c r="T112" s="54">
        <f t="shared" si="19"/>
        <v>1.139906098</v>
      </c>
      <c r="U112" s="13"/>
      <c r="V112" s="14"/>
      <c r="W112" s="10"/>
      <c r="X112" s="7"/>
      <c r="Y112" s="7"/>
      <c r="Z112" s="7"/>
      <c r="AA112" s="7"/>
      <c r="AB112" s="7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</row>
    <row r="113" spans="1:28" x14ac:dyDescent="0.2">
      <c r="A113" s="15">
        <f t="shared" si="11"/>
        <v>43930</v>
      </c>
      <c r="B113" s="11">
        <v>109</v>
      </c>
      <c r="C113" s="15">
        <f t="shared" si="12"/>
        <v>43930</v>
      </c>
      <c r="D113" s="56">
        <f t="shared" si="10"/>
        <v>9.170620048</v>
      </c>
      <c r="E113" s="11" t="s">
        <v>9</v>
      </c>
      <c r="F113" s="16">
        <f t="shared" si="13"/>
        <v>0</v>
      </c>
      <c r="G113" s="11" t="s">
        <v>4</v>
      </c>
      <c r="H113" s="59"/>
      <c r="I113" s="144"/>
      <c r="J113" s="70">
        <v>2E-3</v>
      </c>
      <c r="K113" s="54"/>
      <c r="L113" s="138">
        <f t="shared" si="14"/>
        <v>0</v>
      </c>
      <c r="M113" s="49"/>
      <c r="N113" s="62"/>
      <c r="O113" s="133"/>
      <c r="P113" s="56" t="e">
        <f t="shared" si="17"/>
        <v>#DIV/0!</v>
      </c>
      <c r="Q113" s="64">
        <f t="shared" si="18"/>
        <v>0</v>
      </c>
      <c r="R113" s="65">
        <f t="shared" si="15"/>
        <v>1.139906098</v>
      </c>
      <c r="S113" s="40">
        <f t="shared" si="16"/>
        <v>1.139906098</v>
      </c>
      <c r="T113" s="54">
        <f t="shared" si="19"/>
        <v>1.139906098</v>
      </c>
      <c r="U113" s="13"/>
      <c r="V113" s="14"/>
      <c r="W113" s="7"/>
      <c r="X113" s="7"/>
      <c r="Y113" s="7"/>
      <c r="Z113" s="7"/>
      <c r="AA113" s="7"/>
      <c r="AB113" s="7"/>
    </row>
    <row r="114" spans="1:28" x14ac:dyDescent="0.2">
      <c r="A114" s="15">
        <f t="shared" si="11"/>
        <v>43931</v>
      </c>
      <c r="B114" s="11">
        <v>110</v>
      </c>
      <c r="C114" s="15">
        <f t="shared" si="12"/>
        <v>43931</v>
      </c>
      <c r="D114" s="56">
        <f t="shared" si="10"/>
        <v>10.310526146000001</v>
      </c>
      <c r="E114" s="11" t="s">
        <v>9</v>
      </c>
      <c r="F114" s="16">
        <f t="shared" si="13"/>
        <v>0</v>
      </c>
      <c r="G114" s="11" t="s">
        <v>4</v>
      </c>
      <c r="H114" s="59"/>
      <c r="I114" s="144"/>
      <c r="J114" s="70">
        <v>2E-3</v>
      </c>
      <c r="K114" s="54"/>
      <c r="L114" s="138">
        <f t="shared" si="14"/>
        <v>0</v>
      </c>
      <c r="M114" s="49"/>
      <c r="N114" s="62"/>
      <c r="O114" s="133"/>
      <c r="P114" s="56" t="e">
        <f t="shared" si="17"/>
        <v>#DIV/0!</v>
      </c>
      <c r="Q114" s="64">
        <f t="shared" si="18"/>
        <v>0</v>
      </c>
      <c r="R114" s="65">
        <f t="shared" si="15"/>
        <v>1.139906098</v>
      </c>
      <c r="S114" s="40">
        <f t="shared" si="16"/>
        <v>1.139906098</v>
      </c>
      <c r="T114" s="54">
        <f t="shared" si="19"/>
        <v>1.139906098</v>
      </c>
      <c r="U114" s="13"/>
      <c r="V114" s="14"/>
      <c r="W114" s="7"/>
      <c r="X114" s="7"/>
      <c r="Y114" s="7"/>
      <c r="Z114" s="7"/>
      <c r="AA114" s="7"/>
      <c r="AB114" s="7"/>
    </row>
    <row r="115" spans="1:28" x14ac:dyDescent="0.2">
      <c r="A115" s="15">
        <f t="shared" si="11"/>
        <v>43932</v>
      </c>
      <c r="B115" s="11">
        <v>111</v>
      </c>
      <c r="C115" s="15">
        <f t="shared" si="12"/>
        <v>43932</v>
      </c>
      <c r="D115" s="56">
        <f t="shared" si="10"/>
        <v>11.450432244000002</v>
      </c>
      <c r="E115" s="11" t="s">
        <v>9</v>
      </c>
      <c r="F115" s="16">
        <f t="shared" si="13"/>
        <v>0</v>
      </c>
      <c r="G115" s="11" t="s">
        <v>4</v>
      </c>
      <c r="H115" s="59"/>
      <c r="I115" s="144"/>
      <c r="J115" s="70">
        <v>2E-3</v>
      </c>
      <c r="K115" s="54"/>
      <c r="L115" s="138">
        <f t="shared" si="14"/>
        <v>0</v>
      </c>
      <c r="M115" s="49"/>
      <c r="N115" s="62"/>
      <c r="O115" s="133"/>
      <c r="P115" s="56" t="e">
        <f t="shared" si="17"/>
        <v>#DIV/0!</v>
      </c>
      <c r="Q115" s="64">
        <f t="shared" si="18"/>
        <v>0</v>
      </c>
      <c r="R115" s="65">
        <f t="shared" si="15"/>
        <v>1.139906098</v>
      </c>
      <c r="S115" s="40">
        <f t="shared" si="16"/>
        <v>1.139906098</v>
      </c>
      <c r="T115" s="54">
        <f t="shared" si="19"/>
        <v>1.139906098</v>
      </c>
      <c r="U115" s="13"/>
      <c r="V115" s="14"/>
      <c r="W115" s="7"/>
      <c r="X115" s="7"/>
      <c r="Y115" s="7"/>
      <c r="Z115" s="7"/>
      <c r="AA115" s="7"/>
      <c r="AB115" s="7"/>
    </row>
    <row r="116" spans="1:28" x14ac:dyDescent="0.2">
      <c r="A116" s="15">
        <f t="shared" si="11"/>
        <v>43933</v>
      </c>
      <c r="B116" s="11">
        <v>112</v>
      </c>
      <c r="C116" s="15">
        <f t="shared" si="12"/>
        <v>43933</v>
      </c>
      <c r="D116" s="56">
        <f t="shared" si="10"/>
        <v>12.590338342000003</v>
      </c>
      <c r="E116" s="11" t="s">
        <v>9</v>
      </c>
      <c r="F116" s="16">
        <f t="shared" si="13"/>
        <v>0</v>
      </c>
      <c r="G116" s="11" t="s">
        <v>4</v>
      </c>
      <c r="H116" s="59"/>
      <c r="I116" s="144"/>
      <c r="J116" s="70">
        <v>2E-3</v>
      </c>
      <c r="K116" s="54"/>
      <c r="L116" s="138">
        <f t="shared" si="14"/>
        <v>0</v>
      </c>
      <c r="M116" s="49"/>
      <c r="N116" s="62"/>
      <c r="O116" s="133"/>
      <c r="P116" s="56" t="e">
        <f t="shared" si="17"/>
        <v>#DIV/0!</v>
      </c>
      <c r="Q116" s="64">
        <f t="shared" si="18"/>
        <v>0</v>
      </c>
      <c r="R116" s="65">
        <f t="shared" si="15"/>
        <v>1.139906098</v>
      </c>
      <c r="S116" s="40">
        <f t="shared" si="16"/>
        <v>1.139906098</v>
      </c>
      <c r="T116" s="54">
        <f t="shared" si="19"/>
        <v>1.139906098</v>
      </c>
      <c r="U116" s="13"/>
      <c r="V116" s="14"/>
      <c r="W116" s="7"/>
      <c r="X116" s="7"/>
      <c r="Y116" s="7"/>
      <c r="Z116" s="7"/>
      <c r="AA116" s="7"/>
      <c r="AB116" s="7"/>
    </row>
    <row r="117" spans="1:28" x14ac:dyDescent="0.2">
      <c r="A117" s="15">
        <f t="shared" si="11"/>
        <v>43934</v>
      </c>
      <c r="B117" s="11">
        <v>113</v>
      </c>
      <c r="C117" s="15">
        <f t="shared" si="12"/>
        <v>43934</v>
      </c>
      <c r="D117" s="56">
        <f t="shared" si="10"/>
        <v>13.730244440000003</v>
      </c>
      <c r="E117" s="11" t="s">
        <v>9</v>
      </c>
      <c r="F117" s="16">
        <f t="shared" si="13"/>
        <v>0</v>
      </c>
      <c r="G117" s="11" t="s">
        <v>4</v>
      </c>
      <c r="H117" s="59"/>
      <c r="I117" s="144"/>
      <c r="J117" s="70">
        <v>2E-3</v>
      </c>
      <c r="K117" s="54"/>
      <c r="L117" s="138">
        <f t="shared" si="14"/>
        <v>0</v>
      </c>
      <c r="M117" s="49"/>
      <c r="N117" s="62"/>
      <c r="O117" s="133"/>
      <c r="P117" s="56" t="e">
        <f t="shared" si="17"/>
        <v>#DIV/0!</v>
      </c>
      <c r="Q117" s="64">
        <f t="shared" si="18"/>
        <v>0</v>
      </c>
      <c r="R117" s="65">
        <f t="shared" si="15"/>
        <v>1.139906098</v>
      </c>
      <c r="S117" s="40">
        <f t="shared" si="16"/>
        <v>1.139906098</v>
      </c>
      <c r="T117" s="54">
        <f t="shared" si="19"/>
        <v>1.139906098</v>
      </c>
      <c r="U117" s="13"/>
      <c r="V117" s="14"/>
      <c r="W117" s="7"/>
      <c r="X117" s="7"/>
      <c r="Y117" s="7"/>
      <c r="Z117" s="7"/>
      <c r="AA117" s="7"/>
      <c r="AB117" s="7"/>
    </row>
    <row r="118" spans="1:28" x14ac:dyDescent="0.2">
      <c r="A118" s="15">
        <f t="shared" si="11"/>
        <v>43935</v>
      </c>
      <c r="B118" s="11">
        <v>114</v>
      </c>
      <c r="C118" s="15">
        <f t="shared" si="12"/>
        <v>43935</v>
      </c>
      <c r="D118" s="56">
        <f t="shared" si="10"/>
        <v>14.870150538000004</v>
      </c>
      <c r="E118" s="11" t="s">
        <v>9</v>
      </c>
      <c r="F118" s="16">
        <f t="shared" si="13"/>
        <v>0</v>
      </c>
      <c r="G118" s="11" t="s">
        <v>4</v>
      </c>
      <c r="H118" s="59"/>
      <c r="I118" s="144"/>
      <c r="J118" s="70">
        <v>2E-3</v>
      </c>
      <c r="K118" s="54"/>
      <c r="L118" s="138">
        <f t="shared" si="14"/>
        <v>0</v>
      </c>
      <c r="M118" s="49"/>
      <c r="N118" s="62"/>
      <c r="O118" s="133"/>
      <c r="P118" s="56" t="e">
        <f t="shared" si="17"/>
        <v>#DIV/0!</v>
      </c>
      <c r="Q118" s="64">
        <f t="shared" si="18"/>
        <v>0</v>
      </c>
      <c r="R118" s="65">
        <f t="shared" si="15"/>
        <v>1.139906098</v>
      </c>
      <c r="S118" s="40">
        <f t="shared" si="16"/>
        <v>1.139906098</v>
      </c>
      <c r="T118" s="54">
        <f t="shared" si="19"/>
        <v>1.139906098</v>
      </c>
      <c r="U118" s="13"/>
      <c r="V118" s="14"/>
      <c r="W118" s="7"/>
      <c r="X118" s="7"/>
      <c r="Y118" s="7"/>
      <c r="Z118" s="7"/>
      <c r="AA118" s="7"/>
      <c r="AB118" s="7"/>
    </row>
    <row r="119" spans="1:28" x14ac:dyDescent="0.2">
      <c r="A119" s="15">
        <f t="shared" si="11"/>
        <v>43936</v>
      </c>
      <c r="B119" s="11">
        <v>115</v>
      </c>
      <c r="C119" s="15">
        <f t="shared" si="12"/>
        <v>43936</v>
      </c>
      <c r="D119" s="56">
        <f t="shared" si="10"/>
        <v>16.010056636000005</v>
      </c>
      <c r="E119" s="11" t="s">
        <v>9</v>
      </c>
      <c r="F119" s="16">
        <f t="shared" si="13"/>
        <v>0</v>
      </c>
      <c r="G119" s="11" t="s">
        <v>4</v>
      </c>
      <c r="H119" s="59"/>
      <c r="I119" s="144"/>
      <c r="J119" s="70">
        <v>2E-3</v>
      </c>
      <c r="K119" s="54"/>
      <c r="L119" s="138">
        <f t="shared" si="14"/>
        <v>0</v>
      </c>
      <c r="M119" s="49"/>
      <c r="N119" s="62"/>
      <c r="O119" s="133"/>
      <c r="P119" s="56" t="e">
        <f t="shared" si="17"/>
        <v>#DIV/0!</v>
      </c>
      <c r="Q119" s="64">
        <f t="shared" si="18"/>
        <v>0</v>
      </c>
      <c r="R119" s="65">
        <f t="shared" si="15"/>
        <v>1.139906098</v>
      </c>
      <c r="S119" s="40">
        <f t="shared" si="16"/>
        <v>1.139906098</v>
      </c>
      <c r="T119" s="54">
        <f t="shared" si="19"/>
        <v>1.139906098</v>
      </c>
      <c r="U119" s="13"/>
      <c r="V119" s="14"/>
      <c r="W119" s="7"/>
      <c r="X119" s="7"/>
      <c r="Y119" s="7"/>
      <c r="Z119" s="7"/>
      <c r="AA119" s="7"/>
      <c r="AB119" s="7"/>
    </row>
    <row r="120" spans="1:28" x14ac:dyDescent="0.2">
      <c r="A120" s="15">
        <f t="shared" si="11"/>
        <v>43937</v>
      </c>
      <c r="B120" s="11">
        <v>116</v>
      </c>
      <c r="C120" s="15">
        <f t="shared" si="12"/>
        <v>43937</v>
      </c>
      <c r="D120" s="56">
        <f t="shared" si="10"/>
        <v>17.149962734000006</v>
      </c>
      <c r="E120" s="11" t="s">
        <v>9</v>
      </c>
      <c r="F120" s="16">
        <f t="shared" si="13"/>
        <v>0</v>
      </c>
      <c r="G120" s="11" t="s">
        <v>4</v>
      </c>
      <c r="H120" s="59"/>
      <c r="I120" s="144"/>
      <c r="J120" s="70">
        <v>2E-3</v>
      </c>
      <c r="K120" s="54"/>
      <c r="L120" s="138">
        <f t="shared" si="14"/>
        <v>0</v>
      </c>
      <c r="M120" s="49"/>
      <c r="N120" s="62"/>
      <c r="O120" s="133"/>
      <c r="P120" s="56" t="e">
        <f t="shared" si="17"/>
        <v>#DIV/0!</v>
      </c>
      <c r="Q120" s="64">
        <f t="shared" si="18"/>
        <v>0</v>
      </c>
      <c r="R120" s="65">
        <f t="shared" si="15"/>
        <v>1.139906098</v>
      </c>
      <c r="S120" s="40">
        <f t="shared" si="16"/>
        <v>1.139906098</v>
      </c>
      <c r="T120" s="54">
        <f t="shared" si="19"/>
        <v>1.139906098</v>
      </c>
      <c r="U120" s="13"/>
      <c r="V120" s="14"/>
      <c r="W120" s="7"/>
      <c r="X120" s="7"/>
      <c r="Y120" s="7"/>
      <c r="Z120" s="7"/>
      <c r="AA120" s="7"/>
      <c r="AB120" s="7"/>
    </row>
    <row r="121" spans="1:28" x14ac:dyDescent="0.2">
      <c r="A121" s="15">
        <f t="shared" si="11"/>
        <v>43938</v>
      </c>
      <c r="B121" s="11">
        <v>117</v>
      </c>
      <c r="C121" s="15">
        <f t="shared" si="12"/>
        <v>43938</v>
      </c>
      <c r="D121" s="56">
        <f t="shared" si="10"/>
        <v>18.289868832000007</v>
      </c>
      <c r="E121" s="11" t="s">
        <v>9</v>
      </c>
      <c r="F121" s="16">
        <f t="shared" si="13"/>
        <v>0</v>
      </c>
      <c r="G121" s="11" t="s">
        <v>4</v>
      </c>
      <c r="H121" s="59"/>
      <c r="I121" s="144"/>
      <c r="J121" s="70">
        <v>2E-3</v>
      </c>
      <c r="K121" s="54"/>
      <c r="L121" s="138">
        <f t="shared" si="14"/>
        <v>0</v>
      </c>
      <c r="M121" s="49"/>
      <c r="N121" s="62"/>
      <c r="O121" s="133"/>
      <c r="P121" s="56" t="e">
        <f t="shared" si="17"/>
        <v>#DIV/0!</v>
      </c>
      <c r="Q121" s="64">
        <f t="shared" si="18"/>
        <v>0</v>
      </c>
      <c r="R121" s="65">
        <f t="shared" si="15"/>
        <v>1.139906098</v>
      </c>
      <c r="S121" s="40">
        <f t="shared" si="16"/>
        <v>1.139906098</v>
      </c>
      <c r="T121" s="54">
        <f t="shared" si="19"/>
        <v>1.139906098</v>
      </c>
      <c r="U121" s="13"/>
      <c r="V121" s="17"/>
      <c r="W121" s="7"/>
      <c r="X121" s="7"/>
      <c r="Y121" s="7"/>
      <c r="Z121" s="7"/>
      <c r="AA121" s="7"/>
      <c r="AB121" s="7"/>
    </row>
    <row r="122" spans="1:28" x14ac:dyDescent="0.2">
      <c r="A122" s="15">
        <f t="shared" si="11"/>
        <v>43939</v>
      </c>
      <c r="B122" s="11">
        <v>118</v>
      </c>
      <c r="C122" s="15">
        <f t="shared" si="12"/>
        <v>43939</v>
      </c>
      <c r="D122" s="56">
        <f t="shared" si="10"/>
        <v>19.429774930000008</v>
      </c>
      <c r="E122" s="11" t="s">
        <v>9</v>
      </c>
      <c r="F122" s="16">
        <f t="shared" si="13"/>
        <v>0</v>
      </c>
      <c r="G122" s="11" t="s">
        <v>4</v>
      </c>
      <c r="H122" s="59"/>
      <c r="I122" s="144"/>
      <c r="J122" s="70">
        <v>2E-3</v>
      </c>
      <c r="K122" s="54"/>
      <c r="L122" s="138">
        <f t="shared" si="14"/>
        <v>0</v>
      </c>
      <c r="M122" s="49"/>
      <c r="N122" s="62"/>
      <c r="O122" s="133"/>
      <c r="P122" s="56" t="e">
        <f t="shared" si="17"/>
        <v>#DIV/0!</v>
      </c>
      <c r="Q122" s="64">
        <f t="shared" si="18"/>
        <v>0</v>
      </c>
      <c r="R122" s="65">
        <f t="shared" si="15"/>
        <v>1.139906098</v>
      </c>
      <c r="S122" s="40">
        <f t="shared" si="16"/>
        <v>1.139906098</v>
      </c>
      <c r="T122" s="54">
        <f t="shared" si="19"/>
        <v>1.139906098</v>
      </c>
      <c r="U122" s="13"/>
      <c r="V122" s="17"/>
      <c r="W122" s="7"/>
      <c r="X122" s="7"/>
      <c r="Y122" s="7"/>
      <c r="Z122" s="7"/>
      <c r="AA122" s="7"/>
      <c r="AB122" s="7"/>
    </row>
    <row r="123" spans="1:28" x14ac:dyDescent="0.2">
      <c r="A123" s="15">
        <f t="shared" si="11"/>
        <v>43940</v>
      </c>
      <c r="B123" s="11">
        <v>119</v>
      </c>
      <c r="C123" s="15">
        <f t="shared" si="12"/>
        <v>43940</v>
      </c>
      <c r="D123" s="56">
        <f t="shared" si="10"/>
        <v>20.569681028000009</v>
      </c>
      <c r="E123" s="11" t="s">
        <v>9</v>
      </c>
      <c r="F123" s="16">
        <f t="shared" si="13"/>
        <v>0</v>
      </c>
      <c r="G123" s="11" t="s">
        <v>4</v>
      </c>
      <c r="H123" s="59"/>
      <c r="I123" s="144"/>
      <c r="J123" s="70">
        <v>2E-3</v>
      </c>
      <c r="K123" s="54"/>
      <c r="L123" s="138">
        <f t="shared" si="14"/>
        <v>0</v>
      </c>
      <c r="M123" s="49"/>
      <c r="N123" s="62"/>
      <c r="O123" s="133"/>
      <c r="P123" s="56" t="e">
        <f t="shared" si="17"/>
        <v>#DIV/0!</v>
      </c>
      <c r="Q123" s="64">
        <f t="shared" si="18"/>
        <v>0</v>
      </c>
      <c r="R123" s="65">
        <f t="shared" si="15"/>
        <v>1.139906098</v>
      </c>
      <c r="S123" s="40">
        <f t="shared" si="16"/>
        <v>1.139906098</v>
      </c>
      <c r="T123" s="54">
        <f t="shared" si="19"/>
        <v>1.139906098</v>
      </c>
      <c r="U123" s="13"/>
      <c r="V123" s="14"/>
      <c r="W123" s="7"/>
      <c r="X123" s="7"/>
      <c r="Y123" s="7"/>
      <c r="Z123" s="7"/>
      <c r="AA123" s="7"/>
      <c r="AB123" s="7"/>
    </row>
    <row r="124" spans="1:28" x14ac:dyDescent="0.2">
      <c r="A124" s="15">
        <f t="shared" si="11"/>
        <v>43941</v>
      </c>
      <c r="B124" s="11">
        <v>120</v>
      </c>
      <c r="C124" s="15">
        <f t="shared" si="12"/>
        <v>43941</v>
      </c>
      <c r="D124" s="56">
        <f t="shared" si="10"/>
        <v>21.70958712600001</v>
      </c>
      <c r="E124" s="11" t="s">
        <v>9</v>
      </c>
      <c r="F124" s="16">
        <f t="shared" si="13"/>
        <v>0</v>
      </c>
      <c r="G124" s="11" t="s">
        <v>4</v>
      </c>
      <c r="H124" s="59"/>
      <c r="I124" s="144"/>
      <c r="J124" s="70">
        <v>2E-3</v>
      </c>
      <c r="K124" s="54"/>
      <c r="L124" s="138">
        <f t="shared" si="14"/>
        <v>0</v>
      </c>
      <c r="M124" s="49"/>
      <c r="N124" s="62"/>
      <c r="O124" s="133"/>
      <c r="P124" s="56" t="e">
        <f t="shared" si="17"/>
        <v>#DIV/0!</v>
      </c>
      <c r="Q124" s="64">
        <f t="shared" si="18"/>
        <v>0</v>
      </c>
      <c r="R124" s="65">
        <f t="shared" si="15"/>
        <v>1.139906098</v>
      </c>
      <c r="S124" s="40">
        <f t="shared" si="16"/>
        <v>1.139906098</v>
      </c>
      <c r="T124" s="54">
        <f t="shared" si="19"/>
        <v>1.139906098</v>
      </c>
      <c r="U124" s="13"/>
      <c r="V124" s="14"/>
      <c r="W124" s="7"/>
      <c r="X124" s="7"/>
      <c r="Y124" s="7"/>
      <c r="Z124" s="7"/>
      <c r="AA124" s="7"/>
      <c r="AB124" s="7"/>
    </row>
    <row r="125" spans="1:28" x14ac:dyDescent="0.2">
      <c r="A125" s="22">
        <f t="shared" si="11"/>
        <v>43942</v>
      </c>
      <c r="B125" s="23">
        <v>121</v>
      </c>
      <c r="C125" s="22">
        <f t="shared" si="12"/>
        <v>43942</v>
      </c>
      <c r="D125" s="71">
        <f t="shared" si="10"/>
        <v>22.84949322400001</v>
      </c>
      <c r="E125" s="23" t="s">
        <v>9</v>
      </c>
      <c r="F125" s="25">
        <f t="shared" si="13"/>
        <v>0</v>
      </c>
      <c r="G125" s="23" t="s">
        <v>4</v>
      </c>
      <c r="H125" s="61"/>
      <c r="I125" s="146"/>
      <c r="J125" s="73">
        <v>2E-3</v>
      </c>
      <c r="K125" s="58"/>
      <c r="L125" s="140">
        <f t="shared" si="14"/>
        <v>0</v>
      </c>
      <c r="M125" s="51"/>
      <c r="N125" s="62"/>
      <c r="O125" s="133"/>
      <c r="P125" s="56" t="e">
        <f t="shared" si="17"/>
        <v>#DIV/0!</v>
      </c>
      <c r="Q125" s="64">
        <f t="shared" si="18"/>
        <v>0</v>
      </c>
      <c r="R125" s="65">
        <f t="shared" si="15"/>
        <v>1.139906098</v>
      </c>
      <c r="S125" s="40">
        <f t="shared" si="16"/>
        <v>1.139906098</v>
      </c>
      <c r="T125" s="58">
        <f t="shared" si="19"/>
        <v>1.139906098</v>
      </c>
      <c r="U125" s="24"/>
      <c r="V125" s="26"/>
      <c r="W125" s="7"/>
      <c r="X125" s="7"/>
      <c r="Y125" s="7"/>
      <c r="Z125" s="7"/>
      <c r="AA125" s="7"/>
      <c r="AB125" s="7"/>
    </row>
    <row r="126" spans="1:28" x14ac:dyDescent="0.2">
      <c r="A126" s="15">
        <f t="shared" si="11"/>
        <v>43943</v>
      </c>
      <c r="B126" s="11">
        <v>122</v>
      </c>
      <c r="C126" s="15">
        <f t="shared" si="12"/>
        <v>43943</v>
      </c>
      <c r="D126" s="56">
        <f t="shared" si="10"/>
        <v>23.989399322000011</v>
      </c>
      <c r="E126" s="11" t="s">
        <v>9</v>
      </c>
      <c r="F126" s="16">
        <f t="shared" si="13"/>
        <v>0</v>
      </c>
      <c r="G126" s="11" t="s">
        <v>4</v>
      </c>
      <c r="H126" s="59"/>
      <c r="I126" s="144"/>
      <c r="J126" s="70">
        <v>2E-3</v>
      </c>
      <c r="K126" s="54"/>
      <c r="L126" s="138">
        <f t="shared" si="14"/>
        <v>0</v>
      </c>
      <c r="M126" s="49"/>
      <c r="N126" s="62"/>
      <c r="O126" s="133"/>
      <c r="P126" s="56" t="e">
        <f t="shared" si="17"/>
        <v>#DIV/0!</v>
      </c>
      <c r="Q126" s="64">
        <f t="shared" si="18"/>
        <v>0</v>
      </c>
      <c r="R126" s="65">
        <f t="shared" si="15"/>
        <v>1.139906098</v>
      </c>
      <c r="S126" s="40">
        <f t="shared" si="16"/>
        <v>1.139906098</v>
      </c>
      <c r="T126" s="54">
        <f t="shared" si="19"/>
        <v>1.139906098</v>
      </c>
      <c r="U126" s="13"/>
      <c r="V126" s="14"/>
      <c r="W126" s="7"/>
      <c r="X126" s="7"/>
      <c r="Y126" s="7"/>
      <c r="Z126" s="7"/>
      <c r="AA126" s="7"/>
      <c r="AB126" s="7"/>
    </row>
    <row r="127" spans="1:28" x14ac:dyDescent="0.2">
      <c r="A127" s="15">
        <f t="shared" si="11"/>
        <v>43944</v>
      </c>
      <c r="B127" s="11">
        <v>123</v>
      </c>
      <c r="C127" s="15">
        <f t="shared" si="12"/>
        <v>43944</v>
      </c>
      <c r="D127" s="56">
        <f t="shared" si="10"/>
        <v>25.129305420000012</v>
      </c>
      <c r="E127" s="11" t="s">
        <v>9</v>
      </c>
      <c r="F127" s="16">
        <f t="shared" si="13"/>
        <v>0</v>
      </c>
      <c r="G127" s="11" t="s">
        <v>4</v>
      </c>
      <c r="H127" s="59"/>
      <c r="I127" s="144"/>
      <c r="J127" s="70">
        <v>2E-3</v>
      </c>
      <c r="K127" s="54"/>
      <c r="L127" s="138">
        <f t="shared" si="14"/>
        <v>0</v>
      </c>
      <c r="M127" s="49"/>
      <c r="N127" s="62"/>
      <c r="O127" s="133"/>
      <c r="P127" s="56" t="e">
        <f t="shared" si="17"/>
        <v>#DIV/0!</v>
      </c>
      <c r="Q127" s="64">
        <f t="shared" si="18"/>
        <v>0</v>
      </c>
      <c r="R127" s="65">
        <f t="shared" si="15"/>
        <v>1.139906098</v>
      </c>
      <c r="S127" s="40">
        <f t="shared" si="16"/>
        <v>1.139906098</v>
      </c>
      <c r="T127" s="54">
        <f t="shared" si="19"/>
        <v>1.139906098</v>
      </c>
      <c r="U127" s="13"/>
      <c r="V127" s="14"/>
      <c r="W127" s="7"/>
      <c r="X127" s="7"/>
      <c r="Y127" s="7"/>
      <c r="Z127" s="7"/>
      <c r="AA127" s="7"/>
      <c r="AB127" s="7"/>
    </row>
    <row r="128" spans="1:28" x14ac:dyDescent="0.2">
      <c r="A128" s="15">
        <f t="shared" si="11"/>
        <v>43945</v>
      </c>
      <c r="B128" s="11">
        <v>124</v>
      </c>
      <c r="C128" s="15">
        <f t="shared" si="12"/>
        <v>43945</v>
      </c>
      <c r="D128" s="56">
        <f t="shared" si="10"/>
        <v>26.269211518000013</v>
      </c>
      <c r="E128" s="11" t="s">
        <v>9</v>
      </c>
      <c r="F128" s="16">
        <f t="shared" si="13"/>
        <v>0</v>
      </c>
      <c r="G128" s="11" t="s">
        <v>4</v>
      </c>
      <c r="H128" s="59"/>
      <c r="I128" s="144"/>
      <c r="J128" s="70">
        <v>2E-3</v>
      </c>
      <c r="K128" s="54"/>
      <c r="L128" s="138">
        <f t="shared" si="14"/>
        <v>0</v>
      </c>
      <c r="M128" s="49"/>
      <c r="N128" s="62"/>
      <c r="O128" s="133"/>
      <c r="P128" s="56" t="e">
        <f t="shared" si="17"/>
        <v>#DIV/0!</v>
      </c>
      <c r="Q128" s="64">
        <f t="shared" si="18"/>
        <v>0</v>
      </c>
      <c r="R128" s="65">
        <f t="shared" si="15"/>
        <v>1.139906098</v>
      </c>
      <c r="S128" s="40">
        <f t="shared" si="16"/>
        <v>1.139906098</v>
      </c>
      <c r="T128" s="54">
        <f t="shared" si="19"/>
        <v>1.139906098</v>
      </c>
      <c r="U128" s="13"/>
      <c r="V128" s="14"/>
      <c r="W128" s="7"/>
      <c r="X128" s="7"/>
      <c r="Y128" s="7"/>
      <c r="Z128" s="7"/>
      <c r="AA128" s="7"/>
      <c r="AB128" s="7"/>
    </row>
    <row r="129" spans="1:28" x14ac:dyDescent="0.2">
      <c r="A129" s="15">
        <f t="shared" si="11"/>
        <v>43946</v>
      </c>
      <c r="B129" s="11">
        <v>125</v>
      </c>
      <c r="C129" s="15">
        <f t="shared" si="12"/>
        <v>43946</v>
      </c>
      <c r="D129" s="56">
        <f t="shared" si="10"/>
        <v>27.409117616000014</v>
      </c>
      <c r="E129" s="11" t="s">
        <v>9</v>
      </c>
      <c r="F129" s="16">
        <f t="shared" si="13"/>
        <v>0</v>
      </c>
      <c r="G129" s="11" t="s">
        <v>4</v>
      </c>
      <c r="H129" s="59"/>
      <c r="I129" s="144"/>
      <c r="J129" s="70">
        <v>2E-3</v>
      </c>
      <c r="K129" s="54"/>
      <c r="L129" s="138">
        <f t="shared" si="14"/>
        <v>0</v>
      </c>
      <c r="M129" s="49"/>
      <c r="N129" s="62"/>
      <c r="O129" s="133"/>
      <c r="P129" s="56" t="e">
        <f t="shared" si="17"/>
        <v>#DIV/0!</v>
      </c>
      <c r="Q129" s="64">
        <f t="shared" si="18"/>
        <v>0</v>
      </c>
      <c r="R129" s="65">
        <f t="shared" si="15"/>
        <v>1.139906098</v>
      </c>
      <c r="S129" s="40">
        <f t="shared" si="16"/>
        <v>1.139906098</v>
      </c>
      <c r="T129" s="54">
        <f t="shared" si="19"/>
        <v>1.139906098</v>
      </c>
      <c r="U129" s="13"/>
      <c r="V129" s="14"/>
      <c r="W129" s="7"/>
      <c r="X129" s="7"/>
      <c r="Y129" s="7"/>
      <c r="Z129" s="7"/>
      <c r="AA129" s="7"/>
      <c r="AB129" s="7"/>
    </row>
    <row r="130" spans="1:28" x14ac:dyDescent="0.2">
      <c r="A130" s="15">
        <f t="shared" si="11"/>
        <v>43947</v>
      </c>
      <c r="B130" s="11">
        <v>126</v>
      </c>
      <c r="C130" s="15">
        <f t="shared" si="12"/>
        <v>43947</v>
      </c>
      <c r="D130" s="56">
        <f t="shared" si="10"/>
        <v>28.549023714000015</v>
      </c>
      <c r="E130" s="11" t="s">
        <v>9</v>
      </c>
      <c r="F130" s="16">
        <f t="shared" si="13"/>
        <v>0</v>
      </c>
      <c r="G130" s="11" t="s">
        <v>4</v>
      </c>
      <c r="H130" s="59"/>
      <c r="I130" s="144"/>
      <c r="J130" s="70">
        <v>2E-3</v>
      </c>
      <c r="K130" s="54"/>
      <c r="L130" s="138">
        <f t="shared" si="14"/>
        <v>0</v>
      </c>
      <c r="M130" s="49"/>
      <c r="N130" s="62"/>
      <c r="O130" s="133"/>
      <c r="P130" s="56" t="e">
        <f t="shared" si="17"/>
        <v>#DIV/0!</v>
      </c>
      <c r="Q130" s="64">
        <f t="shared" si="18"/>
        <v>0</v>
      </c>
      <c r="R130" s="65">
        <f t="shared" si="15"/>
        <v>1.139906098</v>
      </c>
      <c r="S130" s="40">
        <f t="shared" si="16"/>
        <v>1.139906098</v>
      </c>
      <c r="T130" s="54">
        <f t="shared" si="19"/>
        <v>1.139906098</v>
      </c>
      <c r="U130" s="13"/>
      <c r="V130" s="14"/>
      <c r="W130" s="7"/>
      <c r="X130" s="7"/>
      <c r="Y130" s="7"/>
      <c r="Z130" s="7"/>
      <c r="AA130" s="7"/>
      <c r="AB130" s="7"/>
    </row>
    <row r="131" spans="1:28" x14ac:dyDescent="0.2">
      <c r="A131" s="15">
        <f t="shared" si="11"/>
        <v>43948</v>
      </c>
      <c r="B131" s="11">
        <v>127</v>
      </c>
      <c r="C131" s="15">
        <f t="shared" si="12"/>
        <v>43948</v>
      </c>
      <c r="D131" s="56">
        <f t="shared" si="10"/>
        <v>29.688929812000016</v>
      </c>
      <c r="E131" s="11" t="s">
        <v>9</v>
      </c>
      <c r="F131" s="16">
        <f t="shared" si="13"/>
        <v>0</v>
      </c>
      <c r="G131" s="11" t="s">
        <v>4</v>
      </c>
      <c r="H131" s="59"/>
      <c r="I131" s="144"/>
      <c r="J131" s="70">
        <v>2E-3</v>
      </c>
      <c r="K131" s="54"/>
      <c r="L131" s="138">
        <f t="shared" si="14"/>
        <v>0</v>
      </c>
      <c r="M131" s="49"/>
      <c r="N131" s="62"/>
      <c r="O131" s="133"/>
      <c r="P131" s="56" t="e">
        <f t="shared" si="17"/>
        <v>#DIV/0!</v>
      </c>
      <c r="Q131" s="64">
        <f t="shared" si="18"/>
        <v>0</v>
      </c>
      <c r="R131" s="65">
        <f t="shared" si="15"/>
        <v>1.139906098</v>
      </c>
      <c r="S131" s="40">
        <f t="shared" si="16"/>
        <v>1.139906098</v>
      </c>
      <c r="T131" s="54">
        <f t="shared" si="19"/>
        <v>1.139906098</v>
      </c>
      <c r="U131" s="13"/>
      <c r="V131" s="14"/>
      <c r="W131" s="7"/>
      <c r="X131" s="7"/>
      <c r="Y131" s="7"/>
      <c r="Z131" s="7"/>
      <c r="AA131" s="7"/>
      <c r="AB131" s="7"/>
    </row>
    <row r="132" spans="1:28" x14ac:dyDescent="0.2">
      <c r="A132" s="15">
        <f t="shared" si="11"/>
        <v>43949</v>
      </c>
      <c r="B132" s="11">
        <v>128</v>
      </c>
      <c r="C132" s="15">
        <f t="shared" si="12"/>
        <v>43949</v>
      </c>
      <c r="D132" s="56">
        <f t="shared" si="10"/>
        <v>30.828835910000016</v>
      </c>
      <c r="E132" s="11" t="s">
        <v>9</v>
      </c>
      <c r="F132" s="16">
        <f t="shared" si="13"/>
        <v>0</v>
      </c>
      <c r="G132" s="11" t="s">
        <v>4</v>
      </c>
      <c r="H132" s="59"/>
      <c r="I132" s="144"/>
      <c r="J132" s="70">
        <v>2E-3</v>
      </c>
      <c r="K132" s="54"/>
      <c r="L132" s="138">
        <f t="shared" si="14"/>
        <v>0</v>
      </c>
      <c r="M132" s="49"/>
      <c r="N132" s="62"/>
      <c r="O132" s="133"/>
      <c r="P132" s="56" t="e">
        <f t="shared" si="17"/>
        <v>#DIV/0!</v>
      </c>
      <c r="Q132" s="64">
        <f t="shared" si="18"/>
        <v>0</v>
      </c>
      <c r="R132" s="65">
        <f t="shared" si="15"/>
        <v>1.139906098</v>
      </c>
      <c r="S132" s="40">
        <f t="shared" si="16"/>
        <v>1.139906098</v>
      </c>
      <c r="T132" s="54">
        <f t="shared" si="19"/>
        <v>1.139906098</v>
      </c>
      <c r="U132" s="13"/>
      <c r="V132" s="14"/>
      <c r="W132" s="7"/>
      <c r="X132" s="7"/>
      <c r="Y132" s="7"/>
      <c r="Z132" s="7"/>
      <c r="AA132" s="7"/>
      <c r="AB132" s="7"/>
    </row>
    <row r="133" spans="1:28" x14ac:dyDescent="0.2">
      <c r="A133" s="15">
        <f t="shared" si="11"/>
        <v>43950</v>
      </c>
      <c r="B133" s="11">
        <v>129</v>
      </c>
      <c r="C133" s="15">
        <f t="shared" si="12"/>
        <v>43950</v>
      </c>
      <c r="D133" s="56">
        <f t="shared" si="10"/>
        <v>31.968742008000017</v>
      </c>
      <c r="E133" s="11" t="s">
        <v>9</v>
      </c>
      <c r="F133" s="16">
        <f t="shared" si="13"/>
        <v>0</v>
      </c>
      <c r="G133" s="11" t="s">
        <v>4</v>
      </c>
      <c r="H133" s="59"/>
      <c r="I133" s="144"/>
      <c r="J133" s="70">
        <v>2E-3</v>
      </c>
      <c r="K133" s="54"/>
      <c r="L133" s="138">
        <f t="shared" si="14"/>
        <v>0</v>
      </c>
      <c r="M133" s="49"/>
      <c r="N133" s="62"/>
      <c r="O133" s="133"/>
      <c r="P133" s="56" t="e">
        <f t="shared" si="17"/>
        <v>#DIV/0!</v>
      </c>
      <c r="Q133" s="64">
        <f t="shared" si="18"/>
        <v>0</v>
      </c>
      <c r="R133" s="65">
        <f t="shared" si="15"/>
        <v>1.139906098</v>
      </c>
      <c r="S133" s="40">
        <f t="shared" si="16"/>
        <v>1.139906098</v>
      </c>
      <c r="T133" s="54">
        <f t="shared" si="19"/>
        <v>1.139906098</v>
      </c>
      <c r="U133" s="13"/>
      <c r="V133" s="14"/>
      <c r="W133" s="7"/>
      <c r="X133" s="7"/>
      <c r="Y133" s="7"/>
      <c r="Z133" s="7"/>
      <c r="AA133" s="7"/>
      <c r="AB133" s="7"/>
    </row>
    <row r="134" spans="1:28" x14ac:dyDescent="0.2">
      <c r="A134" s="15">
        <f t="shared" si="11"/>
        <v>43951</v>
      </c>
      <c r="B134" s="11">
        <v>130</v>
      </c>
      <c r="C134" s="15">
        <f t="shared" si="12"/>
        <v>43951</v>
      </c>
      <c r="D134" s="56">
        <f t="shared" ref="D134:D197" si="20">D133+T133+V133-U133</f>
        <v>33.108648106000018</v>
      </c>
      <c r="E134" s="11" t="s">
        <v>9</v>
      </c>
      <c r="F134" s="16">
        <f t="shared" si="13"/>
        <v>0</v>
      </c>
      <c r="G134" s="11" t="s">
        <v>4</v>
      </c>
      <c r="H134" s="59"/>
      <c r="I134" s="144"/>
      <c r="J134" s="70">
        <v>2E-3</v>
      </c>
      <c r="K134" s="54"/>
      <c r="L134" s="138">
        <f t="shared" si="14"/>
        <v>0</v>
      </c>
      <c r="M134" s="49"/>
      <c r="N134" s="62"/>
      <c r="O134" s="133"/>
      <c r="P134" s="56" t="e">
        <f t="shared" si="17"/>
        <v>#DIV/0!</v>
      </c>
      <c r="Q134" s="64">
        <f t="shared" si="18"/>
        <v>0</v>
      </c>
      <c r="R134" s="65">
        <f t="shared" si="15"/>
        <v>1.139906098</v>
      </c>
      <c r="S134" s="40">
        <f t="shared" si="16"/>
        <v>1.139906098</v>
      </c>
      <c r="T134" s="54">
        <f t="shared" si="19"/>
        <v>1.139906098</v>
      </c>
      <c r="U134" s="13"/>
      <c r="V134" s="14"/>
      <c r="W134" s="7"/>
      <c r="X134" s="7"/>
      <c r="Y134" s="7"/>
      <c r="Z134" s="7"/>
      <c r="AA134" s="7"/>
      <c r="AB134" s="7"/>
    </row>
    <row r="135" spans="1:28" x14ac:dyDescent="0.2">
      <c r="A135" s="15">
        <f t="shared" ref="A135:A198" si="21">+A134+1</f>
        <v>43952</v>
      </c>
      <c r="B135" s="11">
        <v>131</v>
      </c>
      <c r="C135" s="15">
        <f t="shared" ref="C135:C198" si="22">+C134+1</f>
        <v>43952</v>
      </c>
      <c r="D135" s="56">
        <f t="shared" si="20"/>
        <v>34.248554204000015</v>
      </c>
      <c r="E135" s="11" t="s">
        <v>9</v>
      </c>
      <c r="F135" s="16">
        <f t="shared" si="13"/>
        <v>0</v>
      </c>
      <c r="G135" s="11" t="s">
        <v>4</v>
      </c>
      <c r="H135" s="59"/>
      <c r="I135" s="144"/>
      <c r="J135" s="70">
        <v>2E-3</v>
      </c>
      <c r="K135" s="54"/>
      <c r="L135" s="138">
        <f t="shared" si="14"/>
        <v>0</v>
      </c>
      <c r="M135" s="49"/>
      <c r="N135" s="62"/>
      <c r="O135" s="133"/>
      <c r="P135" s="56" t="e">
        <f t="shared" si="17"/>
        <v>#DIV/0!</v>
      </c>
      <c r="Q135" s="64">
        <f t="shared" si="18"/>
        <v>0</v>
      </c>
      <c r="R135" s="65">
        <f t="shared" si="15"/>
        <v>1.139906098</v>
      </c>
      <c r="S135" s="40">
        <f t="shared" si="16"/>
        <v>1.139906098</v>
      </c>
      <c r="T135" s="54">
        <f t="shared" si="19"/>
        <v>1.139906098</v>
      </c>
      <c r="U135" s="13"/>
      <c r="V135" s="18"/>
      <c r="W135" s="7"/>
      <c r="X135" s="7"/>
      <c r="Y135" s="7"/>
      <c r="Z135" s="7"/>
      <c r="AA135" s="7"/>
      <c r="AB135" s="7"/>
    </row>
    <row r="136" spans="1:28" x14ac:dyDescent="0.2">
      <c r="A136" s="15">
        <f t="shared" si="21"/>
        <v>43953</v>
      </c>
      <c r="B136" s="11">
        <v>132</v>
      </c>
      <c r="C136" s="15">
        <f t="shared" si="22"/>
        <v>43953</v>
      </c>
      <c r="D136" s="56">
        <f t="shared" si="20"/>
        <v>35.388460302000013</v>
      </c>
      <c r="E136" s="11" t="s">
        <v>9</v>
      </c>
      <c r="F136" s="16">
        <f t="shared" ref="F136:F199" si="23">(K136+Q136)/D135</f>
        <v>0</v>
      </c>
      <c r="G136" s="11" t="s">
        <v>4</v>
      </c>
      <c r="H136" s="59"/>
      <c r="I136" s="144"/>
      <c r="J136" s="70">
        <v>2E-3</v>
      </c>
      <c r="K136" s="54"/>
      <c r="L136" s="138">
        <f t="shared" si="14"/>
        <v>0</v>
      </c>
      <c r="M136" s="49"/>
      <c r="N136" s="62"/>
      <c r="O136" s="133"/>
      <c r="P136" s="56" t="e">
        <f t="shared" ref="P136:P199" si="24">Q136/K136</f>
        <v>#DIV/0!</v>
      </c>
      <c r="Q136" s="64">
        <f t="shared" si="18"/>
        <v>0</v>
      </c>
      <c r="R136" s="65">
        <f t="shared" si="15"/>
        <v>1.139906098</v>
      </c>
      <c r="S136" s="40">
        <f t="shared" si="16"/>
        <v>1.139906098</v>
      </c>
      <c r="T136" s="54">
        <f t="shared" si="19"/>
        <v>1.139906098</v>
      </c>
      <c r="U136" s="13"/>
      <c r="V136" s="18"/>
      <c r="W136" s="7"/>
      <c r="X136" s="7"/>
      <c r="Y136" s="7"/>
      <c r="Z136" s="7"/>
      <c r="AA136" s="7"/>
      <c r="AB136" s="7"/>
    </row>
    <row r="137" spans="1:28" x14ac:dyDescent="0.2">
      <c r="A137" s="15">
        <f t="shared" si="21"/>
        <v>43954</v>
      </c>
      <c r="B137" s="11">
        <v>133</v>
      </c>
      <c r="C137" s="15">
        <f t="shared" si="22"/>
        <v>43954</v>
      </c>
      <c r="D137" s="56">
        <f t="shared" si="20"/>
        <v>36.52836640000001</v>
      </c>
      <c r="E137" s="11" t="s">
        <v>9</v>
      </c>
      <c r="F137" s="16">
        <f t="shared" si="23"/>
        <v>0</v>
      </c>
      <c r="G137" s="11" t="s">
        <v>4</v>
      </c>
      <c r="H137" s="59"/>
      <c r="I137" s="144"/>
      <c r="J137" s="70">
        <v>2E-3</v>
      </c>
      <c r="K137" s="54"/>
      <c r="L137" s="138">
        <f t="shared" ref="L137:L200" si="25">L136+K137</f>
        <v>0</v>
      </c>
      <c r="M137" s="49"/>
      <c r="N137" s="62"/>
      <c r="O137" s="133"/>
      <c r="P137" s="56" t="e">
        <f t="shared" si="24"/>
        <v>#DIV/0!</v>
      </c>
      <c r="Q137" s="64">
        <f t="shared" si="18"/>
        <v>0</v>
      </c>
      <c r="R137" s="65">
        <f t="shared" si="15"/>
        <v>1.139906098</v>
      </c>
      <c r="S137" s="40">
        <f t="shared" si="16"/>
        <v>1.139906098</v>
      </c>
      <c r="T137" s="54">
        <f t="shared" si="19"/>
        <v>1.139906098</v>
      </c>
      <c r="U137" s="13"/>
      <c r="V137" s="18"/>
      <c r="W137" s="7"/>
      <c r="X137" s="7"/>
      <c r="Y137" s="7"/>
      <c r="Z137" s="7"/>
      <c r="AA137" s="7"/>
      <c r="AB137" s="7"/>
    </row>
    <row r="138" spans="1:28" x14ac:dyDescent="0.2">
      <c r="A138" s="15">
        <f t="shared" si="21"/>
        <v>43955</v>
      </c>
      <c r="B138" s="11">
        <v>134</v>
      </c>
      <c r="C138" s="15">
        <f t="shared" si="22"/>
        <v>43955</v>
      </c>
      <c r="D138" s="56">
        <f t="shared" si="20"/>
        <v>37.668272498000007</v>
      </c>
      <c r="E138" s="11" t="s">
        <v>9</v>
      </c>
      <c r="F138" s="16">
        <f t="shared" si="23"/>
        <v>0</v>
      </c>
      <c r="G138" s="11" t="s">
        <v>4</v>
      </c>
      <c r="H138" s="59"/>
      <c r="I138" s="144"/>
      <c r="J138" s="70">
        <v>2E-3</v>
      </c>
      <c r="K138" s="54"/>
      <c r="L138" s="138">
        <f t="shared" si="25"/>
        <v>0</v>
      </c>
      <c r="M138" s="49"/>
      <c r="N138" s="62"/>
      <c r="O138" s="133"/>
      <c r="P138" s="56" t="e">
        <f t="shared" si="24"/>
        <v>#DIV/0!</v>
      </c>
      <c r="Q138" s="64">
        <f t="shared" ref="Q138:Q201" si="26">N138*0.05</f>
        <v>0</v>
      </c>
      <c r="R138" s="65">
        <f t="shared" ref="R138:R201" si="27">Q138+R137</f>
        <v>1.139906098</v>
      </c>
      <c r="S138" s="40">
        <f t="shared" si="16"/>
        <v>1.139906098</v>
      </c>
      <c r="T138" s="54">
        <f t="shared" ref="T138:T201" si="28">IF(S138&gt;1,S138,0)</f>
        <v>1.139906098</v>
      </c>
      <c r="U138" s="13"/>
      <c r="V138" s="18"/>
      <c r="W138" s="7"/>
      <c r="X138" s="7"/>
      <c r="Y138" s="7"/>
      <c r="Z138" s="7"/>
      <c r="AA138" s="7"/>
      <c r="AB138" s="7"/>
    </row>
    <row r="139" spans="1:28" x14ac:dyDescent="0.2">
      <c r="A139" s="15">
        <f t="shared" si="21"/>
        <v>43956</v>
      </c>
      <c r="B139" s="11">
        <v>135</v>
      </c>
      <c r="C139" s="15">
        <f t="shared" si="22"/>
        <v>43956</v>
      </c>
      <c r="D139" s="56">
        <f t="shared" si="20"/>
        <v>38.808178596000005</v>
      </c>
      <c r="E139" s="11" t="s">
        <v>9</v>
      </c>
      <c r="F139" s="16">
        <f t="shared" si="23"/>
        <v>0</v>
      </c>
      <c r="G139" s="11" t="s">
        <v>4</v>
      </c>
      <c r="H139" s="59"/>
      <c r="I139" s="144"/>
      <c r="J139" s="70">
        <v>2E-3</v>
      </c>
      <c r="K139" s="54"/>
      <c r="L139" s="138">
        <f t="shared" si="25"/>
        <v>0</v>
      </c>
      <c r="M139" s="49"/>
      <c r="N139" s="62"/>
      <c r="O139" s="133"/>
      <c r="P139" s="56" t="e">
        <f t="shared" si="24"/>
        <v>#DIV/0!</v>
      </c>
      <c r="Q139" s="64">
        <f t="shared" si="26"/>
        <v>0</v>
      </c>
      <c r="R139" s="65">
        <f t="shared" si="27"/>
        <v>1.139906098</v>
      </c>
      <c r="S139" s="40">
        <f t="shared" si="16"/>
        <v>1.139906098</v>
      </c>
      <c r="T139" s="54">
        <f t="shared" si="28"/>
        <v>1.139906098</v>
      </c>
      <c r="U139" s="13"/>
      <c r="V139" s="18"/>
      <c r="W139" s="7"/>
      <c r="X139" s="7"/>
      <c r="Y139" s="7"/>
      <c r="Z139" s="7"/>
      <c r="AA139" s="7"/>
      <c r="AB139" s="7"/>
    </row>
    <row r="140" spans="1:28" x14ac:dyDescent="0.2">
      <c r="A140" s="15">
        <f t="shared" si="21"/>
        <v>43957</v>
      </c>
      <c r="B140" s="11">
        <v>136</v>
      </c>
      <c r="C140" s="15">
        <f t="shared" si="22"/>
        <v>43957</v>
      </c>
      <c r="D140" s="56">
        <f t="shared" si="20"/>
        <v>39.948084694000002</v>
      </c>
      <c r="E140" s="11" t="s">
        <v>9</v>
      </c>
      <c r="F140" s="16">
        <f t="shared" si="23"/>
        <v>0</v>
      </c>
      <c r="G140" s="11" t="s">
        <v>4</v>
      </c>
      <c r="H140" s="59"/>
      <c r="I140" s="144"/>
      <c r="J140" s="70">
        <v>2E-3</v>
      </c>
      <c r="K140" s="54"/>
      <c r="L140" s="138">
        <f t="shared" si="25"/>
        <v>0</v>
      </c>
      <c r="M140" s="49"/>
      <c r="N140" s="62"/>
      <c r="O140" s="133"/>
      <c r="P140" s="56" t="e">
        <f t="shared" si="24"/>
        <v>#DIV/0!</v>
      </c>
      <c r="Q140" s="64">
        <f t="shared" si="26"/>
        <v>0</v>
      </c>
      <c r="R140" s="65">
        <f t="shared" si="27"/>
        <v>1.139906098</v>
      </c>
      <c r="S140" s="40">
        <f t="shared" si="16"/>
        <v>1.139906098</v>
      </c>
      <c r="T140" s="54">
        <f t="shared" si="28"/>
        <v>1.139906098</v>
      </c>
      <c r="U140" s="13"/>
      <c r="V140" s="18"/>
      <c r="W140" s="7"/>
      <c r="X140" s="7"/>
      <c r="Y140" s="7"/>
      <c r="Z140" s="7"/>
      <c r="AA140" s="7"/>
      <c r="AB140" s="7"/>
    </row>
    <row r="141" spans="1:28" x14ac:dyDescent="0.2">
      <c r="A141" s="15">
        <f t="shared" si="21"/>
        <v>43958</v>
      </c>
      <c r="B141" s="11">
        <v>137</v>
      </c>
      <c r="C141" s="15">
        <f t="shared" si="22"/>
        <v>43958</v>
      </c>
      <c r="D141" s="56">
        <f t="shared" si="20"/>
        <v>41.087990791999999</v>
      </c>
      <c r="E141" s="11" t="s">
        <v>9</v>
      </c>
      <c r="F141" s="16">
        <f t="shared" si="23"/>
        <v>0</v>
      </c>
      <c r="G141" s="11" t="s">
        <v>4</v>
      </c>
      <c r="H141" s="59"/>
      <c r="I141" s="144"/>
      <c r="J141" s="70">
        <v>2E-3</v>
      </c>
      <c r="K141" s="54"/>
      <c r="L141" s="138">
        <f t="shared" si="25"/>
        <v>0</v>
      </c>
      <c r="M141" s="49"/>
      <c r="N141" s="62"/>
      <c r="O141" s="133"/>
      <c r="P141" s="56" t="e">
        <f t="shared" si="24"/>
        <v>#DIV/0!</v>
      </c>
      <c r="Q141" s="64">
        <f t="shared" si="26"/>
        <v>0</v>
      </c>
      <c r="R141" s="65">
        <f t="shared" si="27"/>
        <v>1.139906098</v>
      </c>
      <c r="S141" s="40">
        <f t="shared" ref="S141:S187" si="29">S140+H141+N141+O141</f>
        <v>1.139906098</v>
      </c>
      <c r="T141" s="54">
        <f t="shared" si="28"/>
        <v>1.139906098</v>
      </c>
      <c r="U141" s="13"/>
      <c r="V141" s="18"/>
      <c r="W141" s="7"/>
      <c r="X141" s="7"/>
      <c r="Y141" s="7"/>
      <c r="Z141" s="7"/>
      <c r="AA141" s="7"/>
      <c r="AB141" s="7"/>
    </row>
    <row r="142" spans="1:28" x14ac:dyDescent="0.2">
      <c r="A142" s="15">
        <f t="shared" si="21"/>
        <v>43959</v>
      </c>
      <c r="B142" s="11">
        <v>138</v>
      </c>
      <c r="C142" s="15">
        <f t="shared" si="22"/>
        <v>43959</v>
      </c>
      <c r="D142" s="56">
        <f t="shared" si="20"/>
        <v>42.227896889999997</v>
      </c>
      <c r="E142" s="11" t="s">
        <v>9</v>
      </c>
      <c r="F142" s="16">
        <f t="shared" si="23"/>
        <v>0</v>
      </c>
      <c r="G142" s="11" t="s">
        <v>4</v>
      </c>
      <c r="H142" s="59"/>
      <c r="I142" s="144"/>
      <c r="J142" s="70">
        <v>2E-3</v>
      </c>
      <c r="K142" s="54"/>
      <c r="L142" s="138">
        <f t="shared" si="25"/>
        <v>0</v>
      </c>
      <c r="M142" s="49"/>
      <c r="N142" s="62"/>
      <c r="O142" s="133"/>
      <c r="P142" s="56" t="e">
        <f t="shared" si="24"/>
        <v>#DIV/0!</v>
      </c>
      <c r="Q142" s="64">
        <f t="shared" si="26"/>
        <v>0</v>
      </c>
      <c r="R142" s="65">
        <f t="shared" si="27"/>
        <v>1.139906098</v>
      </c>
      <c r="S142" s="40">
        <f t="shared" si="29"/>
        <v>1.139906098</v>
      </c>
      <c r="T142" s="54">
        <f t="shared" si="28"/>
        <v>1.139906098</v>
      </c>
      <c r="U142" s="13"/>
      <c r="V142" s="18"/>
      <c r="W142" s="7"/>
      <c r="X142" s="7"/>
      <c r="Y142" s="7"/>
      <c r="Z142" s="7"/>
      <c r="AA142" s="7"/>
      <c r="AB142" s="7"/>
    </row>
    <row r="143" spans="1:28" x14ac:dyDescent="0.2">
      <c r="A143" s="15">
        <f t="shared" si="21"/>
        <v>43960</v>
      </c>
      <c r="B143" s="11">
        <v>139</v>
      </c>
      <c r="C143" s="15">
        <f t="shared" si="22"/>
        <v>43960</v>
      </c>
      <c r="D143" s="56">
        <f t="shared" si="20"/>
        <v>43.367802987999994</v>
      </c>
      <c r="E143" s="11" t="s">
        <v>9</v>
      </c>
      <c r="F143" s="16">
        <f t="shared" si="23"/>
        <v>0</v>
      </c>
      <c r="G143" s="11" t="s">
        <v>4</v>
      </c>
      <c r="H143" s="59"/>
      <c r="I143" s="144"/>
      <c r="J143" s="70">
        <v>2E-3</v>
      </c>
      <c r="K143" s="54"/>
      <c r="L143" s="138">
        <f t="shared" si="25"/>
        <v>0</v>
      </c>
      <c r="M143" s="49"/>
      <c r="N143" s="62"/>
      <c r="O143" s="133"/>
      <c r="P143" s="56" t="e">
        <f t="shared" si="24"/>
        <v>#DIV/0!</v>
      </c>
      <c r="Q143" s="64">
        <f t="shared" si="26"/>
        <v>0</v>
      </c>
      <c r="R143" s="65">
        <f t="shared" si="27"/>
        <v>1.139906098</v>
      </c>
      <c r="S143" s="40">
        <f t="shared" si="29"/>
        <v>1.139906098</v>
      </c>
      <c r="T143" s="54">
        <f t="shared" si="28"/>
        <v>1.139906098</v>
      </c>
      <c r="U143" s="13"/>
      <c r="V143" s="18"/>
      <c r="W143" s="7"/>
      <c r="X143" s="7"/>
      <c r="Y143" s="7"/>
      <c r="Z143" s="7"/>
      <c r="AA143" s="7"/>
      <c r="AB143" s="7"/>
    </row>
    <row r="144" spans="1:28" x14ac:dyDescent="0.2">
      <c r="A144" s="15">
        <f t="shared" si="21"/>
        <v>43961</v>
      </c>
      <c r="B144" s="11">
        <v>140</v>
      </c>
      <c r="C144" s="15">
        <f t="shared" si="22"/>
        <v>43961</v>
      </c>
      <c r="D144" s="56">
        <f t="shared" si="20"/>
        <v>44.507709085999991</v>
      </c>
      <c r="E144" s="11" t="s">
        <v>9</v>
      </c>
      <c r="F144" s="16">
        <f t="shared" si="23"/>
        <v>0</v>
      </c>
      <c r="G144" s="11" t="s">
        <v>4</v>
      </c>
      <c r="H144" s="59"/>
      <c r="I144" s="144"/>
      <c r="J144" s="70">
        <v>2E-3</v>
      </c>
      <c r="K144" s="54"/>
      <c r="L144" s="138">
        <f t="shared" si="25"/>
        <v>0</v>
      </c>
      <c r="M144" s="49"/>
      <c r="N144" s="62"/>
      <c r="O144" s="133"/>
      <c r="P144" s="56" t="e">
        <f t="shared" si="24"/>
        <v>#DIV/0!</v>
      </c>
      <c r="Q144" s="64">
        <f t="shared" si="26"/>
        <v>0</v>
      </c>
      <c r="R144" s="65">
        <f t="shared" si="27"/>
        <v>1.139906098</v>
      </c>
      <c r="S144" s="40">
        <f t="shared" si="29"/>
        <v>1.139906098</v>
      </c>
      <c r="T144" s="54">
        <f t="shared" si="28"/>
        <v>1.139906098</v>
      </c>
      <c r="U144" s="13"/>
      <c r="V144" s="18"/>
      <c r="W144" s="7"/>
      <c r="X144" s="7"/>
      <c r="Y144" s="7"/>
      <c r="Z144" s="7"/>
      <c r="AA144" s="7"/>
      <c r="AB144" s="7"/>
    </row>
    <row r="145" spans="1:28" x14ac:dyDescent="0.2">
      <c r="A145" s="15">
        <f t="shared" si="21"/>
        <v>43962</v>
      </c>
      <c r="B145" s="11">
        <v>141</v>
      </c>
      <c r="C145" s="15">
        <f t="shared" si="22"/>
        <v>43962</v>
      </c>
      <c r="D145" s="56">
        <f t="shared" si="20"/>
        <v>45.647615183999989</v>
      </c>
      <c r="E145" s="11" t="s">
        <v>9</v>
      </c>
      <c r="F145" s="16">
        <f t="shared" si="23"/>
        <v>0</v>
      </c>
      <c r="G145" s="11" t="s">
        <v>4</v>
      </c>
      <c r="H145" s="59"/>
      <c r="I145" s="144"/>
      <c r="J145" s="70">
        <v>2E-3</v>
      </c>
      <c r="K145" s="54"/>
      <c r="L145" s="138">
        <f t="shared" si="25"/>
        <v>0</v>
      </c>
      <c r="M145" s="49"/>
      <c r="N145" s="62"/>
      <c r="O145" s="133"/>
      <c r="P145" s="56" t="e">
        <f t="shared" si="24"/>
        <v>#DIV/0!</v>
      </c>
      <c r="Q145" s="64">
        <f t="shared" si="26"/>
        <v>0</v>
      </c>
      <c r="R145" s="65">
        <f t="shared" si="27"/>
        <v>1.139906098</v>
      </c>
      <c r="S145" s="40">
        <f t="shared" si="29"/>
        <v>1.139906098</v>
      </c>
      <c r="T145" s="54">
        <f t="shared" si="28"/>
        <v>1.139906098</v>
      </c>
      <c r="U145" s="13"/>
      <c r="V145" s="18"/>
      <c r="W145" s="7"/>
      <c r="X145" s="7"/>
      <c r="Y145" s="7"/>
      <c r="Z145" s="7"/>
      <c r="AA145" s="7"/>
      <c r="AB145" s="7"/>
    </row>
    <row r="146" spans="1:28" x14ac:dyDescent="0.2">
      <c r="A146" s="15">
        <f t="shared" si="21"/>
        <v>43963</v>
      </c>
      <c r="B146" s="11">
        <v>142</v>
      </c>
      <c r="C146" s="15">
        <f t="shared" si="22"/>
        <v>43963</v>
      </c>
      <c r="D146" s="56">
        <f t="shared" si="20"/>
        <v>46.787521281999986</v>
      </c>
      <c r="E146" s="11" t="s">
        <v>9</v>
      </c>
      <c r="F146" s="16">
        <f t="shared" si="23"/>
        <v>0</v>
      </c>
      <c r="G146" s="11" t="s">
        <v>4</v>
      </c>
      <c r="H146" s="59"/>
      <c r="I146" s="144"/>
      <c r="J146" s="70">
        <v>2E-3</v>
      </c>
      <c r="K146" s="54"/>
      <c r="L146" s="138">
        <f t="shared" si="25"/>
        <v>0</v>
      </c>
      <c r="M146" s="49"/>
      <c r="N146" s="62"/>
      <c r="O146" s="133"/>
      <c r="P146" s="56" t="e">
        <f t="shared" si="24"/>
        <v>#DIV/0!</v>
      </c>
      <c r="Q146" s="64">
        <f t="shared" si="26"/>
        <v>0</v>
      </c>
      <c r="R146" s="65">
        <f t="shared" si="27"/>
        <v>1.139906098</v>
      </c>
      <c r="S146" s="40">
        <f t="shared" si="29"/>
        <v>1.139906098</v>
      </c>
      <c r="T146" s="54">
        <f t="shared" si="28"/>
        <v>1.139906098</v>
      </c>
      <c r="U146" s="13"/>
      <c r="V146" s="18"/>
      <c r="W146" s="7"/>
      <c r="X146" s="7"/>
      <c r="Y146" s="7"/>
      <c r="Z146" s="7"/>
      <c r="AA146" s="7"/>
      <c r="AB146" s="7"/>
    </row>
    <row r="147" spans="1:28" x14ac:dyDescent="0.2">
      <c r="A147" s="15">
        <f t="shared" si="21"/>
        <v>43964</v>
      </c>
      <c r="B147" s="11">
        <v>143</v>
      </c>
      <c r="C147" s="15">
        <f t="shared" si="22"/>
        <v>43964</v>
      </c>
      <c r="D147" s="56">
        <f t="shared" si="20"/>
        <v>47.927427379999983</v>
      </c>
      <c r="E147" s="11" t="s">
        <v>9</v>
      </c>
      <c r="F147" s="16">
        <f t="shared" si="23"/>
        <v>0</v>
      </c>
      <c r="G147" s="11" t="s">
        <v>4</v>
      </c>
      <c r="H147" s="59"/>
      <c r="I147" s="144"/>
      <c r="J147" s="70">
        <v>2E-3</v>
      </c>
      <c r="K147" s="54"/>
      <c r="L147" s="138">
        <f t="shared" si="25"/>
        <v>0</v>
      </c>
      <c r="M147" s="49"/>
      <c r="N147" s="62"/>
      <c r="O147" s="133"/>
      <c r="P147" s="56" t="e">
        <f t="shared" si="24"/>
        <v>#DIV/0!</v>
      </c>
      <c r="Q147" s="64">
        <f t="shared" si="26"/>
        <v>0</v>
      </c>
      <c r="R147" s="65">
        <f t="shared" si="27"/>
        <v>1.139906098</v>
      </c>
      <c r="S147" s="40">
        <f t="shared" si="29"/>
        <v>1.139906098</v>
      </c>
      <c r="T147" s="54">
        <f t="shared" si="28"/>
        <v>1.139906098</v>
      </c>
      <c r="U147" s="13"/>
      <c r="V147" s="18"/>
      <c r="W147" s="7"/>
      <c r="X147" s="7"/>
      <c r="Y147" s="7"/>
      <c r="Z147" s="7"/>
      <c r="AA147" s="7"/>
      <c r="AB147" s="7"/>
    </row>
    <row r="148" spans="1:28" x14ac:dyDescent="0.2">
      <c r="A148" s="15">
        <f t="shared" si="21"/>
        <v>43965</v>
      </c>
      <c r="B148" s="11">
        <v>144</v>
      </c>
      <c r="C148" s="15">
        <f t="shared" si="22"/>
        <v>43965</v>
      </c>
      <c r="D148" s="56">
        <f t="shared" si="20"/>
        <v>49.067333477999981</v>
      </c>
      <c r="E148" s="11" t="s">
        <v>9</v>
      </c>
      <c r="F148" s="16">
        <f t="shared" si="23"/>
        <v>0</v>
      </c>
      <c r="G148" s="11" t="s">
        <v>4</v>
      </c>
      <c r="H148" s="59"/>
      <c r="I148" s="144"/>
      <c r="J148" s="70">
        <v>2E-3</v>
      </c>
      <c r="K148" s="54"/>
      <c r="L148" s="138">
        <f t="shared" si="25"/>
        <v>0</v>
      </c>
      <c r="M148" s="49"/>
      <c r="N148" s="62"/>
      <c r="O148" s="133"/>
      <c r="P148" s="56" t="e">
        <f t="shared" si="24"/>
        <v>#DIV/0!</v>
      </c>
      <c r="Q148" s="64">
        <f t="shared" si="26"/>
        <v>0</v>
      </c>
      <c r="R148" s="65">
        <f t="shared" si="27"/>
        <v>1.139906098</v>
      </c>
      <c r="S148" s="40">
        <f t="shared" si="29"/>
        <v>1.139906098</v>
      </c>
      <c r="T148" s="54">
        <f t="shared" si="28"/>
        <v>1.139906098</v>
      </c>
      <c r="U148" s="13"/>
      <c r="V148" s="18"/>
      <c r="W148" s="7"/>
      <c r="X148" s="7"/>
      <c r="Y148" s="7"/>
      <c r="Z148" s="7"/>
      <c r="AA148" s="7"/>
      <c r="AB148" s="7"/>
    </row>
    <row r="149" spans="1:28" x14ac:dyDescent="0.2">
      <c r="A149" s="15">
        <f t="shared" si="21"/>
        <v>43966</v>
      </c>
      <c r="B149" s="11">
        <v>145</v>
      </c>
      <c r="C149" s="15">
        <f t="shared" si="22"/>
        <v>43966</v>
      </c>
      <c r="D149" s="56">
        <f t="shared" si="20"/>
        <v>50.207239575999978</v>
      </c>
      <c r="E149" s="11" t="s">
        <v>9</v>
      </c>
      <c r="F149" s="16">
        <f t="shared" si="23"/>
        <v>0</v>
      </c>
      <c r="G149" s="11" t="s">
        <v>4</v>
      </c>
      <c r="H149" s="59"/>
      <c r="I149" s="144"/>
      <c r="J149" s="70">
        <v>2E-3</v>
      </c>
      <c r="K149" s="54"/>
      <c r="L149" s="138">
        <f t="shared" si="25"/>
        <v>0</v>
      </c>
      <c r="M149" s="49"/>
      <c r="N149" s="62"/>
      <c r="O149" s="133"/>
      <c r="P149" s="56" t="e">
        <f t="shared" si="24"/>
        <v>#DIV/0!</v>
      </c>
      <c r="Q149" s="64">
        <f t="shared" si="26"/>
        <v>0</v>
      </c>
      <c r="R149" s="65">
        <f t="shared" si="27"/>
        <v>1.139906098</v>
      </c>
      <c r="S149" s="40">
        <f t="shared" si="29"/>
        <v>1.139906098</v>
      </c>
      <c r="T149" s="54">
        <f t="shared" si="28"/>
        <v>1.139906098</v>
      </c>
      <c r="U149" s="13"/>
      <c r="V149" s="18"/>
      <c r="W149" s="7"/>
      <c r="X149" s="7"/>
      <c r="Y149" s="7"/>
      <c r="Z149" s="7"/>
      <c r="AA149" s="7"/>
      <c r="AB149" s="7"/>
    </row>
    <row r="150" spans="1:28" x14ac:dyDescent="0.2">
      <c r="A150" s="15">
        <f t="shared" si="21"/>
        <v>43967</v>
      </c>
      <c r="B150" s="11">
        <v>146</v>
      </c>
      <c r="C150" s="15">
        <f t="shared" si="22"/>
        <v>43967</v>
      </c>
      <c r="D150" s="56">
        <f t="shared" si="20"/>
        <v>51.347145673999975</v>
      </c>
      <c r="E150" s="11" t="s">
        <v>9</v>
      </c>
      <c r="F150" s="16">
        <f t="shared" si="23"/>
        <v>0</v>
      </c>
      <c r="G150" s="11" t="s">
        <v>4</v>
      </c>
      <c r="H150" s="59"/>
      <c r="I150" s="144"/>
      <c r="J150" s="70">
        <v>2E-3</v>
      </c>
      <c r="K150" s="54"/>
      <c r="L150" s="138">
        <f t="shared" si="25"/>
        <v>0</v>
      </c>
      <c r="M150" s="49"/>
      <c r="N150" s="62"/>
      <c r="O150" s="133"/>
      <c r="P150" s="56" t="e">
        <f t="shared" si="24"/>
        <v>#DIV/0!</v>
      </c>
      <c r="Q150" s="64">
        <f t="shared" si="26"/>
        <v>0</v>
      </c>
      <c r="R150" s="65">
        <f t="shared" si="27"/>
        <v>1.139906098</v>
      </c>
      <c r="S150" s="40">
        <f t="shared" si="29"/>
        <v>1.139906098</v>
      </c>
      <c r="T150" s="54">
        <f t="shared" si="28"/>
        <v>1.139906098</v>
      </c>
      <c r="U150" s="13"/>
      <c r="V150" s="18"/>
      <c r="W150" s="7"/>
      <c r="X150" s="7"/>
      <c r="Y150" s="7"/>
      <c r="Z150" s="7"/>
      <c r="AA150" s="7"/>
      <c r="AB150" s="7"/>
    </row>
    <row r="151" spans="1:28" x14ac:dyDescent="0.2">
      <c r="A151" s="15">
        <f t="shared" si="21"/>
        <v>43968</v>
      </c>
      <c r="B151" s="11">
        <v>147</v>
      </c>
      <c r="C151" s="15">
        <f t="shared" si="22"/>
        <v>43968</v>
      </c>
      <c r="D151" s="56">
        <f t="shared" si="20"/>
        <v>52.487051771999973</v>
      </c>
      <c r="E151" s="11" t="s">
        <v>9</v>
      </c>
      <c r="F151" s="16">
        <f t="shared" si="23"/>
        <v>0</v>
      </c>
      <c r="G151" s="11" t="s">
        <v>4</v>
      </c>
      <c r="H151" s="59"/>
      <c r="I151" s="144"/>
      <c r="J151" s="70">
        <v>2E-3</v>
      </c>
      <c r="K151" s="54"/>
      <c r="L151" s="138">
        <f t="shared" si="25"/>
        <v>0</v>
      </c>
      <c r="M151" s="49"/>
      <c r="N151" s="62"/>
      <c r="O151" s="133"/>
      <c r="P151" s="56" t="e">
        <f t="shared" si="24"/>
        <v>#DIV/0!</v>
      </c>
      <c r="Q151" s="64">
        <f t="shared" si="26"/>
        <v>0</v>
      </c>
      <c r="R151" s="65">
        <f t="shared" si="27"/>
        <v>1.139906098</v>
      </c>
      <c r="S151" s="40">
        <f t="shared" si="29"/>
        <v>1.139906098</v>
      </c>
      <c r="T151" s="54">
        <f t="shared" si="28"/>
        <v>1.139906098</v>
      </c>
      <c r="U151" s="13"/>
      <c r="V151" s="18"/>
      <c r="W151" s="7"/>
      <c r="X151" s="7"/>
      <c r="Y151" s="7"/>
      <c r="Z151" s="7"/>
      <c r="AA151" s="7"/>
      <c r="AB151" s="7"/>
    </row>
    <row r="152" spans="1:28" x14ac:dyDescent="0.2">
      <c r="A152" s="15">
        <f t="shared" si="21"/>
        <v>43969</v>
      </c>
      <c r="B152" s="11">
        <v>148</v>
      </c>
      <c r="C152" s="15">
        <f t="shared" si="22"/>
        <v>43969</v>
      </c>
      <c r="D152" s="56">
        <f t="shared" si="20"/>
        <v>53.62695786999997</v>
      </c>
      <c r="E152" s="11" t="s">
        <v>9</v>
      </c>
      <c r="F152" s="16">
        <f t="shared" si="23"/>
        <v>0</v>
      </c>
      <c r="G152" s="11" t="s">
        <v>4</v>
      </c>
      <c r="H152" s="59"/>
      <c r="I152" s="144"/>
      <c r="J152" s="70">
        <v>2E-3</v>
      </c>
      <c r="K152" s="54"/>
      <c r="L152" s="138">
        <f t="shared" si="25"/>
        <v>0</v>
      </c>
      <c r="M152" s="49"/>
      <c r="N152" s="62"/>
      <c r="O152" s="133"/>
      <c r="P152" s="56" t="e">
        <f t="shared" si="24"/>
        <v>#DIV/0!</v>
      </c>
      <c r="Q152" s="64">
        <f t="shared" si="26"/>
        <v>0</v>
      </c>
      <c r="R152" s="65">
        <f t="shared" si="27"/>
        <v>1.139906098</v>
      </c>
      <c r="S152" s="40">
        <f t="shared" si="29"/>
        <v>1.139906098</v>
      </c>
      <c r="T152" s="54">
        <f t="shared" si="28"/>
        <v>1.139906098</v>
      </c>
      <c r="U152" s="13"/>
      <c r="V152" s="18"/>
      <c r="W152" s="7"/>
      <c r="X152" s="7"/>
      <c r="Y152" s="7"/>
      <c r="Z152" s="7"/>
      <c r="AA152" s="7"/>
      <c r="AB152" s="7"/>
    </row>
    <row r="153" spans="1:28" x14ac:dyDescent="0.2">
      <c r="A153" s="15">
        <f t="shared" si="21"/>
        <v>43970</v>
      </c>
      <c r="B153" s="11">
        <v>149</v>
      </c>
      <c r="C153" s="15">
        <f t="shared" si="22"/>
        <v>43970</v>
      </c>
      <c r="D153" s="56">
        <f t="shared" si="20"/>
        <v>54.766863967999967</v>
      </c>
      <c r="E153" s="11" t="s">
        <v>9</v>
      </c>
      <c r="F153" s="16">
        <f t="shared" si="23"/>
        <v>0</v>
      </c>
      <c r="G153" s="11" t="s">
        <v>4</v>
      </c>
      <c r="H153" s="59"/>
      <c r="I153" s="144"/>
      <c r="J153" s="70">
        <v>2E-3</v>
      </c>
      <c r="K153" s="54"/>
      <c r="L153" s="138">
        <f t="shared" si="25"/>
        <v>0</v>
      </c>
      <c r="M153" s="49"/>
      <c r="N153" s="62"/>
      <c r="O153" s="133"/>
      <c r="P153" s="56" t="e">
        <f t="shared" si="24"/>
        <v>#DIV/0!</v>
      </c>
      <c r="Q153" s="64">
        <f t="shared" si="26"/>
        <v>0</v>
      </c>
      <c r="R153" s="65">
        <f t="shared" si="27"/>
        <v>1.139906098</v>
      </c>
      <c r="S153" s="40">
        <f t="shared" si="29"/>
        <v>1.139906098</v>
      </c>
      <c r="T153" s="54">
        <f t="shared" si="28"/>
        <v>1.139906098</v>
      </c>
      <c r="U153" s="13"/>
      <c r="V153" s="18"/>
      <c r="W153" s="7"/>
      <c r="X153" s="7"/>
      <c r="Y153" s="7"/>
      <c r="Z153" s="7"/>
      <c r="AA153" s="7"/>
      <c r="AB153" s="7"/>
    </row>
    <row r="154" spans="1:28" x14ac:dyDescent="0.2">
      <c r="A154" s="15">
        <f t="shared" si="21"/>
        <v>43971</v>
      </c>
      <c r="B154" s="11">
        <v>150</v>
      </c>
      <c r="C154" s="15">
        <f t="shared" si="22"/>
        <v>43971</v>
      </c>
      <c r="D154" s="56">
        <f t="shared" si="20"/>
        <v>55.906770065999964</v>
      </c>
      <c r="E154" s="11" t="s">
        <v>9</v>
      </c>
      <c r="F154" s="16">
        <f t="shared" si="23"/>
        <v>0</v>
      </c>
      <c r="G154" s="11" t="s">
        <v>4</v>
      </c>
      <c r="H154" s="59"/>
      <c r="I154" s="144"/>
      <c r="J154" s="70">
        <v>2E-3</v>
      </c>
      <c r="K154" s="54"/>
      <c r="L154" s="138">
        <f t="shared" si="25"/>
        <v>0</v>
      </c>
      <c r="M154" s="49"/>
      <c r="N154" s="62"/>
      <c r="O154" s="133"/>
      <c r="P154" s="56" t="e">
        <f t="shared" si="24"/>
        <v>#DIV/0!</v>
      </c>
      <c r="Q154" s="64">
        <f t="shared" si="26"/>
        <v>0</v>
      </c>
      <c r="R154" s="65">
        <f t="shared" si="27"/>
        <v>1.139906098</v>
      </c>
      <c r="S154" s="40">
        <f t="shared" si="29"/>
        <v>1.139906098</v>
      </c>
      <c r="T154" s="54">
        <f t="shared" si="28"/>
        <v>1.139906098</v>
      </c>
      <c r="U154" s="13"/>
      <c r="V154" s="18"/>
      <c r="W154" s="7"/>
      <c r="X154" s="7"/>
      <c r="Y154" s="7"/>
      <c r="Z154" s="7"/>
      <c r="AA154" s="7"/>
      <c r="AB154" s="7"/>
    </row>
    <row r="155" spans="1:28" x14ac:dyDescent="0.2">
      <c r="A155" s="15">
        <f t="shared" si="21"/>
        <v>43972</v>
      </c>
      <c r="B155" s="11">
        <v>151</v>
      </c>
      <c r="C155" s="15">
        <f t="shared" si="22"/>
        <v>43972</v>
      </c>
      <c r="D155" s="56">
        <f t="shared" si="20"/>
        <v>57.046676163999962</v>
      </c>
      <c r="E155" s="11" t="s">
        <v>9</v>
      </c>
      <c r="F155" s="16">
        <f t="shared" si="23"/>
        <v>0</v>
      </c>
      <c r="G155" s="11" t="s">
        <v>4</v>
      </c>
      <c r="H155" s="59"/>
      <c r="I155" s="144"/>
      <c r="J155" s="70">
        <v>2E-3</v>
      </c>
      <c r="K155" s="54"/>
      <c r="L155" s="138">
        <f t="shared" si="25"/>
        <v>0</v>
      </c>
      <c r="M155" s="49"/>
      <c r="N155" s="62"/>
      <c r="O155" s="133"/>
      <c r="P155" s="56" t="e">
        <f t="shared" si="24"/>
        <v>#DIV/0!</v>
      </c>
      <c r="Q155" s="64">
        <f t="shared" si="26"/>
        <v>0</v>
      </c>
      <c r="R155" s="65">
        <f t="shared" si="27"/>
        <v>1.139906098</v>
      </c>
      <c r="S155" s="40">
        <f t="shared" si="29"/>
        <v>1.139906098</v>
      </c>
      <c r="T155" s="54">
        <f t="shared" si="28"/>
        <v>1.139906098</v>
      </c>
      <c r="U155" s="13"/>
      <c r="V155" s="18"/>
      <c r="W155" s="7"/>
      <c r="X155" s="7"/>
      <c r="Y155" s="7"/>
      <c r="Z155" s="7"/>
      <c r="AA155" s="7"/>
      <c r="AB155" s="7"/>
    </row>
    <row r="156" spans="1:28" x14ac:dyDescent="0.2">
      <c r="A156" s="15">
        <f t="shared" si="21"/>
        <v>43973</v>
      </c>
      <c r="B156" s="11">
        <v>152</v>
      </c>
      <c r="C156" s="15">
        <f t="shared" si="22"/>
        <v>43973</v>
      </c>
      <c r="D156" s="56">
        <f t="shared" si="20"/>
        <v>58.186582261999959</v>
      </c>
      <c r="E156" s="11" t="s">
        <v>9</v>
      </c>
      <c r="F156" s="16">
        <f t="shared" si="23"/>
        <v>0</v>
      </c>
      <c r="G156" s="11" t="s">
        <v>4</v>
      </c>
      <c r="H156" s="59"/>
      <c r="I156" s="144"/>
      <c r="J156" s="70">
        <v>2E-3</v>
      </c>
      <c r="K156" s="54"/>
      <c r="L156" s="138">
        <f t="shared" si="25"/>
        <v>0</v>
      </c>
      <c r="M156" s="49"/>
      <c r="N156" s="62"/>
      <c r="O156" s="133"/>
      <c r="P156" s="56" t="e">
        <f t="shared" si="24"/>
        <v>#DIV/0!</v>
      </c>
      <c r="Q156" s="64">
        <f t="shared" si="26"/>
        <v>0</v>
      </c>
      <c r="R156" s="65">
        <f t="shared" si="27"/>
        <v>1.139906098</v>
      </c>
      <c r="S156" s="40">
        <f t="shared" si="29"/>
        <v>1.139906098</v>
      </c>
      <c r="T156" s="54">
        <f t="shared" si="28"/>
        <v>1.139906098</v>
      </c>
      <c r="U156" s="13"/>
      <c r="V156" s="18"/>
      <c r="W156" s="7"/>
      <c r="X156" s="7"/>
      <c r="Y156" s="7"/>
      <c r="Z156" s="7"/>
      <c r="AA156" s="7"/>
      <c r="AB156" s="7"/>
    </row>
    <row r="157" spans="1:28" x14ac:dyDescent="0.2">
      <c r="A157" s="15">
        <f t="shared" si="21"/>
        <v>43974</v>
      </c>
      <c r="B157" s="11">
        <v>153</v>
      </c>
      <c r="C157" s="15">
        <f t="shared" si="22"/>
        <v>43974</v>
      </c>
      <c r="D157" s="56">
        <f t="shared" si="20"/>
        <v>59.326488359999956</v>
      </c>
      <c r="E157" s="11" t="s">
        <v>9</v>
      </c>
      <c r="F157" s="16">
        <f t="shared" si="23"/>
        <v>0</v>
      </c>
      <c r="G157" s="11" t="s">
        <v>4</v>
      </c>
      <c r="H157" s="59"/>
      <c r="I157" s="144"/>
      <c r="J157" s="70">
        <v>2E-3</v>
      </c>
      <c r="K157" s="54"/>
      <c r="L157" s="138">
        <f t="shared" si="25"/>
        <v>0</v>
      </c>
      <c r="M157" s="49"/>
      <c r="N157" s="62"/>
      <c r="O157" s="133"/>
      <c r="P157" s="56" t="e">
        <f t="shared" si="24"/>
        <v>#DIV/0!</v>
      </c>
      <c r="Q157" s="64">
        <f t="shared" si="26"/>
        <v>0</v>
      </c>
      <c r="R157" s="65">
        <f t="shared" si="27"/>
        <v>1.139906098</v>
      </c>
      <c r="S157" s="40">
        <f t="shared" si="29"/>
        <v>1.139906098</v>
      </c>
      <c r="T157" s="54">
        <f t="shared" si="28"/>
        <v>1.139906098</v>
      </c>
      <c r="U157" s="13"/>
      <c r="V157" s="18"/>
      <c r="W157" s="7"/>
      <c r="X157" s="7"/>
      <c r="Y157" s="7"/>
      <c r="Z157" s="7"/>
      <c r="AA157" s="7"/>
      <c r="AB157" s="7"/>
    </row>
    <row r="158" spans="1:28" x14ac:dyDescent="0.2">
      <c r="A158" s="15">
        <f t="shared" si="21"/>
        <v>43975</v>
      </c>
      <c r="B158" s="11">
        <v>154</v>
      </c>
      <c r="C158" s="15">
        <f t="shared" si="22"/>
        <v>43975</v>
      </c>
      <c r="D158" s="56">
        <f t="shared" si="20"/>
        <v>60.466394457999954</v>
      </c>
      <c r="E158" s="11" t="s">
        <v>9</v>
      </c>
      <c r="F158" s="16">
        <f t="shared" si="23"/>
        <v>0</v>
      </c>
      <c r="G158" s="11" t="s">
        <v>4</v>
      </c>
      <c r="H158" s="59"/>
      <c r="I158" s="144"/>
      <c r="J158" s="70">
        <v>2E-3</v>
      </c>
      <c r="K158" s="54"/>
      <c r="L158" s="138">
        <f t="shared" si="25"/>
        <v>0</v>
      </c>
      <c r="M158" s="49"/>
      <c r="N158" s="62"/>
      <c r="O158" s="133"/>
      <c r="P158" s="56" t="e">
        <f t="shared" si="24"/>
        <v>#DIV/0!</v>
      </c>
      <c r="Q158" s="64">
        <f t="shared" si="26"/>
        <v>0</v>
      </c>
      <c r="R158" s="65">
        <f t="shared" si="27"/>
        <v>1.139906098</v>
      </c>
      <c r="S158" s="40">
        <f t="shared" si="29"/>
        <v>1.139906098</v>
      </c>
      <c r="T158" s="54">
        <f t="shared" si="28"/>
        <v>1.139906098</v>
      </c>
      <c r="U158" s="13"/>
      <c r="V158" s="18"/>
      <c r="W158" s="7"/>
      <c r="X158" s="7"/>
      <c r="Y158" s="7"/>
      <c r="Z158" s="7"/>
      <c r="AA158" s="7"/>
      <c r="AB158" s="7"/>
    </row>
    <row r="159" spans="1:28" x14ac:dyDescent="0.2">
      <c r="A159" s="15">
        <f t="shared" si="21"/>
        <v>43976</v>
      </c>
      <c r="B159" s="11">
        <v>155</v>
      </c>
      <c r="C159" s="15">
        <f t="shared" si="22"/>
        <v>43976</v>
      </c>
      <c r="D159" s="56">
        <f t="shared" si="20"/>
        <v>61.606300555999951</v>
      </c>
      <c r="E159" s="11" t="s">
        <v>9</v>
      </c>
      <c r="F159" s="16">
        <f t="shared" si="23"/>
        <v>0</v>
      </c>
      <c r="G159" s="11" t="s">
        <v>4</v>
      </c>
      <c r="H159" s="59"/>
      <c r="I159" s="144"/>
      <c r="J159" s="70">
        <v>2E-3</v>
      </c>
      <c r="K159" s="54"/>
      <c r="L159" s="138">
        <f t="shared" si="25"/>
        <v>0</v>
      </c>
      <c r="M159" s="49"/>
      <c r="N159" s="62"/>
      <c r="O159" s="133"/>
      <c r="P159" s="56" t="e">
        <f t="shared" si="24"/>
        <v>#DIV/0!</v>
      </c>
      <c r="Q159" s="64">
        <f t="shared" si="26"/>
        <v>0</v>
      </c>
      <c r="R159" s="65">
        <f t="shared" si="27"/>
        <v>1.139906098</v>
      </c>
      <c r="S159" s="40">
        <f t="shared" si="29"/>
        <v>1.139906098</v>
      </c>
      <c r="T159" s="54">
        <f t="shared" si="28"/>
        <v>1.139906098</v>
      </c>
      <c r="U159" s="13"/>
      <c r="V159" s="18"/>
      <c r="W159" s="7"/>
      <c r="X159" s="7"/>
      <c r="Y159" s="7"/>
      <c r="Z159" s="7"/>
      <c r="AA159" s="7"/>
      <c r="AB159" s="7"/>
    </row>
    <row r="160" spans="1:28" x14ac:dyDescent="0.2">
      <c r="A160" s="15">
        <f t="shared" si="21"/>
        <v>43977</v>
      </c>
      <c r="B160" s="11">
        <v>156</v>
      </c>
      <c r="C160" s="15">
        <f t="shared" si="22"/>
        <v>43977</v>
      </c>
      <c r="D160" s="56">
        <f t="shared" si="20"/>
        <v>62.746206653999948</v>
      </c>
      <c r="E160" s="11" t="s">
        <v>9</v>
      </c>
      <c r="F160" s="16">
        <f t="shared" si="23"/>
        <v>0</v>
      </c>
      <c r="G160" s="11" t="s">
        <v>4</v>
      </c>
      <c r="H160" s="59"/>
      <c r="I160" s="144"/>
      <c r="J160" s="70">
        <v>2E-3</v>
      </c>
      <c r="K160" s="54"/>
      <c r="L160" s="138">
        <f t="shared" si="25"/>
        <v>0</v>
      </c>
      <c r="M160" s="49"/>
      <c r="N160" s="62"/>
      <c r="O160" s="133"/>
      <c r="P160" s="56" t="e">
        <f t="shared" si="24"/>
        <v>#DIV/0!</v>
      </c>
      <c r="Q160" s="64">
        <f t="shared" si="26"/>
        <v>0</v>
      </c>
      <c r="R160" s="65">
        <f t="shared" si="27"/>
        <v>1.139906098</v>
      </c>
      <c r="S160" s="40">
        <f t="shared" si="29"/>
        <v>1.139906098</v>
      </c>
      <c r="T160" s="54">
        <f t="shared" si="28"/>
        <v>1.139906098</v>
      </c>
      <c r="U160" s="13"/>
      <c r="V160" s="18"/>
      <c r="W160" s="7"/>
      <c r="X160" s="7"/>
      <c r="Y160" s="7"/>
      <c r="Z160" s="7"/>
      <c r="AA160" s="7"/>
      <c r="AB160" s="7"/>
    </row>
    <row r="161" spans="1:28" x14ac:dyDescent="0.2">
      <c r="A161" s="15">
        <f t="shared" si="21"/>
        <v>43978</v>
      </c>
      <c r="B161" s="11">
        <v>157</v>
      </c>
      <c r="C161" s="15">
        <f t="shared" si="22"/>
        <v>43978</v>
      </c>
      <c r="D161" s="56">
        <f t="shared" si="20"/>
        <v>63.886112751999946</v>
      </c>
      <c r="E161" s="11" t="s">
        <v>9</v>
      </c>
      <c r="F161" s="16">
        <f t="shared" si="23"/>
        <v>0</v>
      </c>
      <c r="G161" s="11" t="s">
        <v>4</v>
      </c>
      <c r="H161" s="59"/>
      <c r="I161" s="144"/>
      <c r="J161" s="70">
        <v>2E-3</v>
      </c>
      <c r="K161" s="54"/>
      <c r="L161" s="138">
        <f t="shared" si="25"/>
        <v>0</v>
      </c>
      <c r="M161" s="49"/>
      <c r="N161" s="62"/>
      <c r="O161" s="133"/>
      <c r="P161" s="56" t="e">
        <f t="shared" si="24"/>
        <v>#DIV/0!</v>
      </c>
      <c r="Q161" s="64">
        <f t="shared" si="26"/>
        <v>0</v>
      </c>
      <c r="R161" s="65">
        <f t="shared" si="27"/>
        <v>1.139906098</v>
      </c>
      <c r="S161" s="40">
        <f t="shared" si="29"/>
        <v>1.139906098</v>
      </c>
      <c r="T161" s="54">
        <f t="shared" si="28"/>
        <v>1.139906098</v>
      </c>
      <c r="U161" s="13"/>
      <c r="V161" s="18"/>
      <c r="W161" s="7"/>
      <c r="X161" s="7"/>
      <c r="Y161" s="7"/>
      <c r="Z161" s="7"/>
      <c r="AA161" s="7"/>
      <c r="AB161" s="7"/>
    </row>
    <row r="162" spans="1:28" x14ac:dyDescent="0.2">
      <c r="A162" s="15">
        <f t="shared" si="21"/>
        <v>43979</v>
      </c>
      <c r="B162" s="11">
        <v>158</v>
      </c>
      <c r="C162" s="15">
        <f t="shared" si="22"/>
        <v>43979</v>
      </c>
      <c r="D162" s="56">
        <f t="shared" si="20"/>
        <v>65.026018849999943</v>
      </c>
      <c r="E162" s="11" t="s">
        <v>9</v>
      </c>
      <c r="F162" s="16">
        <f t="shared" si="23"/>
        <v>0</v>
      </c>
      <c r="G162" s="11" t="s">
        <v>4</v>
      </c>
      <c r="H162" s="59"/>
      <c r="I162" s="144"/>
      <c r="J162" s="70">
        <v>2E-3</v>
      </c>
      <c r="K162" s="54"/>
      <c r="L162" s="138">
        <f t="shared" si="25"/>
        <v>0</v>
      </c>
      <c r="M162" s="49"/>
      <c r="N162" s="62"/>
      <c r="O162" s="133"/>
      <c r="P162" s="56" t="e">
        <f t="shared" si="24"/>
        <v>#DIV/0!</v>
      </c>
      <c r="Q162" s="64">
        <f t="shared" si="26"/>
        <v>0</v>
      </c>
      <c r="R162" s="65">
        <f t="shared" si="27"/>
        <v>1.139906098</v>
      </c>
      <c r="S162" s="40">
        <f t="shared" si="29"/>
        <v>1.139906098</v>
      </c>
      <c r="T162" s="54">
        <f t="shared" si="28"/>
        <v>1.139906098</v>
      </c>
      <c r="U162" s="13"/>
      <c r="V162" s="18"/>
      <c r="W162" s="7"/>
      <c r="X162" s="7"/>
      <c r="Y162" s="7"/>
      <c r="Z162" s="7"/>
      <c r="AA162" s="7"/>
      <c r="AB162" s="7"/>
    </row>
    <row r="163" spans="1:28" x14ac:dyDescent="0.2">
      <c r="A163" s="15">
        <f t="shared" si="21"/>
        <v>43980</v>
      </c>
      <c r="B163" s="11">
        <v>159</v>
      </c>
      <c r="C163" s="15">
        <f t="shared" si="22"/>
        <v>43980</v>
      </c>
      <c r="D163" s="56">
        <f t="shared" si="20"/>
        <v>66.16592494799994</v>
      </c>
      <c r="E163" s="11" t="s">
        <v>9</v>
      </c>
      <c r="F163" s="16">
        <f t="shared" si="23"/>
        <v>0</v>
      </c>
      <c r="G163" s="11" t="s">
        <v>4</v>
      </c>
      <c r="H163" s="59"/>
      <c r="I163" s="144"/>
      <c r="J163" s="70">
        <v>2E-3</v>
      </c>
      <c r="K163" s="54"/>
      <c r="L163" s="138">
        <f t="shared" si="25"/>
        <v>0</v>
      </c>
      <c r="M163" s="49"/>
      <c r="N163" s="62"/>
      <c r="O163" s="133"/>
      <c r="P163" s="56" t="e">
        <f t="shared" si="24"/>
        <v>#DIV/0!</v>
      </c>
      <c r="Q163" s="64">
        <f t="shared" si="26"/>
        <v>0</v>
      </c>
      <c r="R163" s="65">
        <f t="shared" si="27"/>
        <v>1.139906098</v>
      </c>
      <c r="S163" s="40">
        <f t="shared" si="29"/>
        <v>1.139906098</v>
      </c>
      <c r="T163" s="54">
        <f t="shared" si="28"/>
        <v>1.139906098</v>
      </c>
      <c r="U163" s="13"/>
      <c r="V163" s="18"/>
      <c r="W163" s="7"/>
      <c r="X163" s="7"/>
      <c r="Y163" s="7"/>
      <c r="Z163" s="7"/>
      <c r="AA163" s="7"/>
      <c r="AB163" s="7"/>
    </row>
    <row r="164" spans="1:28" x14ac:dyDescent="0.2">
      <c r="A164" s="15">
        <f t="shared" si="21"/>
        <v>43981</v>
      </c>
      <c r="B164" s="11">
        <v>160</v>
      </c>
      <c r="C164" s="15">
        <f t="shared" si="22"/>
        <v>43981</v>
      </c>
      <c r="D164" s="56">
        <f t="shared" si="20"/>
        <v>67.305831045999938</v>
      </c>
      <c r="E164" s="11" t="s">
        <v>9</v>
      </c>
      <c r="F164" s="16">
        <f t="shared" si="23"/>
        <v>0</v>
      </c>
      <c r="G164" s="11" t="s">
        <v>4</v>
      </c>
      <c r="H164" s="59"/>
      <c r="I164" s="144"/>
      <c r="J164" s="70">
        <v>2E-3</v>
      </c>
      <c r="K164" s="54"/>
      <c r="L164" s="138">
        <f t="shared" si="25"/>
        <v>0</v>
      </c>
      <c r="M164" s="49"/>
      <c r="N164" s="62"/>
      <c r="O164" s="133"/>
      <c r="P164" s="56" t="e">
        <f t="shared" si="24"/>
        <v>#DIV/0!</v>
      </c>
      <c r="Q164" s="64">
        <f t="shared" si="26"/>
        <v>0</v>
      </c>
      <c r="R164" s="65">
        <f t="shared" si="27"/>
        <v>1.139906098</v>
      </c>
      <c r="S164" s="40">
        <f t="shared" si="29"/>
        <v>1.139906098</v>
      </c>
      <c r="T164" s="54">
        <f t="shared" si="28"/>
        <v>1.139906098</v>
      </c>
      <c r="U164" s="13"/>
      <c r="V164" s="18"/>
      <c r="W164" s="7"/>
      <c r="X164" s="7"/>
      <c r="Y164" s="7"/>
      <c r="Z164" s="7"/>
      <c r="AA164" s="7"/>
      <c r="AB164" s="7"/>
    </row>
    <row r="165" spans="1:28" x14ac:dyDescent="0.2">
      <c r="A165" s="15">
        <f t="shared" si="21"/>
        <v>43982</v>
      </c>
      <c r="B165" s="11">
        <v>161</v>
      </c>
      <c r="C165" s="15">
        <f t="shared" si="22"/>
        <v>43982</v>
      </c>
      <c r="D165" s="56">
        <f t="shared" si="20"/>
        <v>68.445737143999935</v>
      </c>
      <c r="E165" s="11" t="s">
        <v>9</v>
      </c>
      <c r="F165" s="16">
        <f t="shared" si="23"/>
        <v>0</v>
      </c>
      <c r="G165" s="11" t="s">
        <v>4</v>
      </c>
      <c r="H165" s="59"/>
      <c r="I165" s="144"/>
      <c r="J165" s="70">
        <v>2E-3</v>
      </c>
      <c r="K165" s="54"/>
      <c r="L165" s="138">
        <f t="shared" si="25"/>
        <v>0</v>
      </c>
      <c r="M165" s="49"/>
      <c r="N165" s="62"/>
      <c r="O165" s="133"/>
      <c r="P165" s="56" t="e">
        <f t="shared" si="24"/>
        <v>#DIV/0!</v>
      </c>
      <c r="Q165" s="64">
        <f t="shared" si="26"/>
        <v>0</v>
      </c>
      <c r="R165" s="65">
        <f t="shared" si="27"/>
        <v>1.139906098</v>
      </c>
      <c r="S165" s="40">
        <f t="shared" si="29"/>
        <v>1.139906098</v>
      </c>
      <c r="T165" s="54">
        <f t="shared" si="28"/>
        <v>1.139906098</v>
      </c>
      <c r="U165" s="13"/>
      <c r="V165" s="18"/>
      <c r="W165" s="7"/>
      <c r="X165" s="7"/>
      <c r="Y165" s="7"/>
      <c r="Z165" s="7"/>
      <c r="AA165" s="7"/>
      <c r="AB165" s="7"/>
    </row>
    <row r="166" spans="1:28" s="7" customFormat="1" x14ac:dyDescent="0.2">
      <c r="A166" s="15">
        <f t="shared" si="21"/>
        <v>43983</v>
      </c>
      <c r="B166" s="11">
        <v>162</v>
      </c>
      <c r="C166" s="15">
        <f t="shared" si="22"/>
        <v>43983</v>
      </c>
      <c r="D166" s="56">
        <f t="shared" si="20"/>
        <v>69.585643241999932</v>
      </c>
      <c r="E166" s="11" t="s">
        <v>9</v>
      </c>
      <c r="F166" s="16">
        <f t="shared" si="23"/>
        <v>0</v>
      </c>
      <c r="G166" s="11" t="s">
        <v>4</v>
      </c>
      <c r="H166" s="59"/>
      <c r="I166" s="144"/>
      <c r="J166" s="70">
        <v>2E-3</v>
      </c>
      <c r="K166" s="54"/>
      <c r="L166" s="138">
        <f t="shared" si="25"/>
        <v>0</v>
      </c>
      <c r="M166" s="49"/>
      <c r="N166" s="62"/>
      <c r="O166" s="133"/>
      <c r="P166" s="56" t="e">
        <f t="shared" si="24"/>
        <v>#DIV/0!</v>
      </c>
      <c r="Q166" s="64">
        <f t="shared" si="26"/>
        <v>0</v>
      </c>
      <c r="R166" s="65">
        <f t="shared" si="27"/>
        <v>1.139906098</v>
      </c>
      <c r="S166" s="40">
        <f t="shared" si="29"/>
        <v>1.139906098</v>
      </c>
      <c r="T166" s="54">
        <f t="shared" si="28"/>
        <v>1.139906098</v>
      </c>
      <c r="U166" s="13"/>
      <c r="V166" s="18"/>
    </row>
    <row r="167" spans="1:28" x14ac:dyDescent="0.2">
      <c r="A167" s="15">
        <f t="shared" si="21"/>
        <v>43984</v>
      </c>
      <c r="B167" s="11">
        <v>163</v>
      </c>
      <c r="C167" s="15">
        <f t="shared" si="22"/>
        <v>43984</v>
      </c>
      <c r="D167" s="56">
        <f t="shared" si="20"/>
        <v>70.72554933999993</v>
      </c>
      <c r="E167" s="11" t="s">
        <v>9</v>
      </c>
      <c r="F167" s="16">
        <f t="shared" si="23"/>
        <v>0</v>
      </c>
      <c r="G167" s="11" t="s">
        <v>4</v>
      </c>
      <c r="H167" s="59"/>
      <c r="I167" s="144"/>
      <c r="J167" s="70">
        <v>2E-3</v>
      </c>
      <c r="K167" s="54"/>
      <c r="L167" s="138">
        <f t="shared" si="25"/>
        <v>0</v>
      </c>
      <c r="M167" s="49"/>
      <c r="N167" s="62"/>
      <c r="O167" s="133"/>
      <c r="P167" s="56" t="e">
        <f t="shared" si="24"/>
        <v>#DIV/0!</v>
      </c>
      <c r="Q167" s="64">
        <f t="shared" si="26"/>
        <v>0</v>
      </c>
      <c r="R167" s="65">
        <f t="shared" si="27"/>
        <v>1.139906098</v>
      </c>
      <c r="S167" s="40">
        <f t="shared" si="29"/>
        <v>1.139906098</v>
      </c>
      <c r="T167" s="54">
        <f t="shared" si="28"/>
        <v>1.139906098</v>
      </c>
      <c r="U167" s="13"/>
      <c r="V167" s="18"/>
      <c r="W167" s="7"/>
      <c r="X167" s="7"/>
      <c r="Y167" s="7"/>
      <c r="Z167" s="7"/>
      <c r="AA167" s="7"/>
      <c r="AB167" s="7"/>
    </row>
    <row r="168" spans="1:28" x14ac:dyDescent="0.2">
      <c r="A168" s="15">
        <f t="shared" si="21"/>
        <v>43985</v>
      </c>
      <c r="B168" s="11">
        <v>164</v>
      </c>
      <c r="C168" s="15">
        <f t="shared" si="22"/>
        <v>43985</v>
      </c>
      <c r="D168" s="56">
        <f t="shared" si="20"/>
        <v>71.865455437999927</v>
      </c>
      <c r="E168" s="11" t="s">
        <v>9</v>
      </c>
      <c r="F168" s="16">
        <f t="shared" si="23"/>
        <v>0</v>
      </c>
      <c r="G168" s="11" t="s">
        <v>4</v>
      </c>
      <c r="H168" s="59"/>
      <c r="I168" s="144"/>
      <c r="J168" s="70">
        <v>2E-3</v>
      </c>
      <c r="K168" s="54"/>
      <c r="L168" s="138">
        <f t="shared" si="25"/>
        <v>0</v>
      </c>
      <c r="M168" s="49"/>
      <c r="N168" s="62"/>
      <c r="O168" s="133"/>
      <c r="P168" s="56" t="e">
        <f t="shared" si="24"/>
        <v>#DIV/0!</v>
      </c>
      <c r="Q168" s="64">
        <f t="shared" si="26"/>
        <v>0</v>
      </c>
      <c r="R168" s="65">
        <f t="shared" si="27"/>
        <v>1.139906098</v>
      </c>
      <c r="S168" s="40">
        <f t="shared" si="29"/>
        <v>1.139906098</v>
      </c>
      <c r="T168" s="54">
        <f t="shared" si="28"/>
        <v>1.139906098</v>
      </c>
      <c r="U168" s="13"/>
      <c r="V168" s="18"/>
      <c r="W168" s="7"/>
      <c r="X168" s="7"/>
      <c r="Y168" s="7"/>
      <c r="Z168" s="7"/>
      <c r="AA168" s="7"/>
      <c r="AB168" s="7"/>
    </row>
    <row r="169" spans="1:28" x14ac:dyDescent="0.2">
      <c r="A169" s="15">
        <f t="shared" si="21"/>
        <v>43986</v>
      </c>
      <c r="B169" s="11">
        <v>165</v>
      </c>
      <c r="C169" s="15">
        <f t="shared" si="22"/>
        <v>43986</v>
      </c>
      <c r="D169" s="56">
        <f t="shared" si="20"/>
        <v>73.005361535999924</v>
      </c>
      <c r="E169" s="11" t="s">
        <v>9</v>
      </c>
      <c r="F169" s="16">
        <f t="shared" si="23"/>
        <v>0</v>
      </c>
      <c r="G169" s="11" t="s">
        <v>4</v>
      </c>
      <c r="H169" s="59"/>
      <c r="I169" s="144"/>
      <c r="J169" s="70">
        <v>2E-3</v>
      </c>
      <c r="K169" s="54"/>
      <c r="L169" s="138">
        <f t="shared" si="25"/>
        <v>0</v>
      </c>
      <c r="M169" s="49"/>
      <c r="N169" s="62"/>
      <c r="O169" s="133"/>
      <c r="P169" s="56" t="e">
        <f t="shared" si="24"/>
        <v>#DIV/0!</v>
      </c>
      <c r="Q169" s="64">
        <f t="shared" si="26"/>
        <v>0</v>
      </c>
      <c r="R169" s="65">
        <f t="shared" si="27"/>
        <v>1.139906098</v>
      </c>
      <c r="S169" s="40">
        <f t="shared" si="29"/>
        <v>1.139906098</v>
      </c>
      <c r="T169" s="54">
        <f t="shared" si="28"/>
        <v>1.139906098</v>
      </c>
      <c r="U169" s="13"/>
      <c r="V169" s="18"/>
      <c r="W169" s="7"/>
      <c r="X169" s="7"/>
      <c r="Y169" s="7"/>
      <c r="Z169" s="7"/>
      <c r="AA169" s="7"/>
      <c r="AB169" s="7"/>
    </row>
    <row r="170" spans="1:28" x14ac:dyDescent="0.2">
      <c r="A170" s="15">
        <f t="shared" si="21"/>
        <v>43987</v>
      </c>
      <c r="B170" s="11">
        <v>166</v>
      </c>
      <c r="C170" s="15">
        <f t="shared" si="22"/>
        <v>43987</v>
      </c>
      <c r="D170" s="56">
        <f t="shared" si="20"/>
        <v>74.145267633999921</v>
      </c>
      <c r="E170" s="11" t="s">
        <v>9</v>
      </c>
      <c r="F170" s="16">
        <f t="shared" si="23"/>
        <v>0</v>
      </c>
      <c r="G170" s="11" t="s">
        <v>4</v>
      </c>
      <c r="H170" s="59"/>
      <c r="I170" s="144"/>
      <c r="J170" s="70">
        <v>2E-3</v>
      </c>
      <c r="K170" s="54"/>
      <c r="L170" s="138">
        <f t="shared" si="25"/>
        <v>0</v>
      </c>
      <c r="M170" s="49"/>
      <c r="N170" s="62"/>
      <c r="O170" s="133"/>
      <c r="P170" s="56" t="e">
        <f t="shared" si="24"/>
        <v>#DIV/0!</v>
      </c>
      <c r="Q170" s="64">
        <f t="shared" si="26"/>
        <v>0</v>
      </c>
      <c r="R170" s="65">
        <f t="shared" si="27"/>
        <v>1.139906098</v>
      </c>
      <c r="S170" s="40">
        <f t="shared" si="29"/>
        <v>1.139906098</v>
      </c>
      <c r="T170" s="54">
        <f t="shared" si="28"/>
        <v>1.139906098</v>
      </c>
      <c r="U170" s="13"/>
      <c r="V170" s="18"/>
      <c r="W170" s="7"/>
      <c r="X170" s="7"/>
      <c r="Y170" s="7"/>
      <c r="Z170" s="7"/>
      <c r="AA170" s="7"/>
      <c r="AB170" s="7"/>
    </row>
    <row r="171" spans="1:28" x14ac:dyDescent="0.2">
      <c r="A171" s="15">
        <f t="shared" si="21"/>
        <v>43988</v>
      </c>
      <c r="B171" s="11">
        <v>167</v>
      </c>
      <c r="C171" s="15">
        <f t="shared" si="22"/>
        <v>43988</v>
      </c>
      <c r="D171" s="56">
        <f t="shared" si="20"/>
        <v>75.285173731999919</v>
      </c>
      <c r="E171" s="11" t="s">
        <v>9</v>
      </c>
      <c r="F171" s="16">
        <f t="shared" si="23"/>
        <v>0</v>
      </c>
      <c r="G171" s="11" t="s">
        <v>4</v>
      </c>
      <c r="H171" s="59"/>
      <c r="I171" s="144"/>
      <c r="J171" s="70">
        <v>2E-3</v>
      </c>
      <c r="K171" s="54"/>
      <c r="L171" s="138">
        <f t="shared" si="25"/>
        <v>0</v>
      </c>
      <c r="M171" s="49"/>
      <c r="N171" s="62"/>
      <c r="O171" s="133"/>
      <c r="P171" s="56" t="e">
        <f t="shared" si="24"/>
        <v>#DIV/0!</v>
      </c>
      <c r="Q171" s="64">
        <f t="shared" si="26"/>
        <v>0</v>
      </c>
      <c r="R171" s="65">
        <f t="shared" si="27"/>
        <v>1.139906098</v>
      </c>
      <c r="S171" s="40">
        <f t="shared" si="29"/>
        <v>1.139906098</v>
      </c>
      <c r="T171" s="54">
        <f t="shared" si="28"/>
        <v>1.139906098</v>
      </c>
      <c r="U171" s="13"/>
      <c r="V171" s="18"/>
      <c r="W171" s="7"/>
      <c r="X171" s="7"/>
      <c r="Y171" s="7"/>
      <c r="Z171" s="7"/>
      <c r="AA171" s="7"/>
      <c r="AB171" s="7"/>
    </row>
    <row r="172" spans="1:28" x14ac:dyDescent="0.2">
      <c r="A172" s="15">
        <f t="shared" si="21"/>
        <v>43989</v>
      </c>
      <c r="B172" s="11">
        <v>168</v>
      </c>
      <c r="C172" s="15">
        <f t="shared" si="22"/>
        <v>43989</v>
      </c>
      <c r="D172" s="56">
        <f t="shared" si="20"/>
        <v>76.425079829999916</v>
      </c>
      <c r="E172" s="11" t="s">
        <v>9</v>
      </c>
      <c r="F172" s="16">
        <f t="shared" si="23"/>
        <v>0</v>
      </c>
      <c r="G172" s="11" t="s">
        <v>4</v>
      </c>
      <c r="H172" s="59"/>
      <c r="I172" s="144"/>
      <c r="J172" s="70">
        <v>2E-3</v>
      </c>
      <c r="K172" s="54"/>
      <c r="L172" s="138">
        <f t="shared" si="25"/>
        <v>0</v>
      </c>
      <c r="M172" s="49"/>
      <c r="N172" s="62"/>
      <c r="O172" s="133"/>
      <c r="P172" s="56" t="e">
        <f t="shared" si="24"/>
        <v>#DIV/0!</v>
      </c>
      <c r="Q172" s="64">
        <f t="shared" si="26"/>
        <v>0</v>
      </c>
      <c r="R172" s="65">
        <f t="shared" si="27"/>
        <v>1.139906098</v>
      </c>
      <c r="S172" s="40">
        <f t="shared" si="29"/>
        <v>1.139906098</v>
      </c>
      <c r="T172" s="54">
        <f t="shared" si="28"/>
        <v>1.139906098</v>
      </c>
      <c r="U172" s="13"/>
      <c r="V172" s="18"/>
      <c r="W172" s="7"/>
      <c r="X172" s="7"/>
      <c r="Y172" s="7"/>
      <c r="Z172" s="7"/>
      <c r="AA172" s="7"/>
      <c r="AB172" s="7"/>
    </row>
    <row r="173" spans="1:28" x14ac:dyDescent="0.2">
      <c r="A173" s="15">
        <f t="shared" si="21"/>
        <v>43990</v>
      </c>
      <c r="B173" s="11">
        <v>169</v>
      </c>
      <c r="C173" s="15">
        <f t="shared" si="22"/>
        <v>43990</v>
      </c>
      <c r="D173" s="56">
        <f t="shared" si="20"/>
        <v>77.564985927999913</v>
      </c>
      <c r="E173" s="11" t="s">
        <v>9</v>
      </c>
      <c r="F173" s="16">
        <f t="shared" si="23"/>
        <v>0</v>
      </c>
      <c r="G173" s="11" t="s">
        <v>4</v>
      </c>
      <c r="H173" s="59"/>
      <c r="I173" s="144"/>
      <c r="J173" s="70">
        <v>2E-3</v>
      </c>
      <c r="K173" s="54"/>
      <c r="L173" s="138">
        <f t="shared" si="25"/>
        <v>0</v>
      </c>
      <c r="M173" s="49"/>
      <c r="N173" s="62"/>
      <c r="O173" s="133"/>
      <c r="P173" s="56" t="e">
        <f t="shared" si="24"/>
        <v>#DIV/0!</v>
      </c>
      <c r="Q173" s="64">
        <f t="shared" si="26"/>
        <v>0</v>
      </c>
      <c r="R173" s="65">
        <f t="shared" si="27"/>
        <v>1.139906098</v>
      </c>
      <c r="S173" s="40">
        <f t="shared" si="29"/>
        <v>1.139906098</v>
      </c>
      <c r="T173" s="54">
        <f t="shared" si="28"/>
        <v>1.139906098</v>
      </c>
      <c r="U173" s="13"/>
      <c r="V173" s="18"/>
      <c r="W173" s="7"/>
      <c r="X173" s="7"/>
      <c r="Y173" s="7"/>
      <c r="Z173" s="7"/>
      <c r="AA173" s="7"/>
      <c r="AB173" s="7"/>
    </row>
    <row r="174" spans="1:28" x14ac:dyDescent="0.2">
      <c r="A174" s="15">
        <f t="shared" si="21"/>
        <v>43991</v>
      </c>
      <c r="B174" s="11">
        <v>170</v>
      </c>
      <c r="C174" s="15">
        <f t="shared" si="22"/>
        <v>43991</v>
      </c>
      <c r="D174" s="56">
        <f t="shared" si="20"/>
        <v>78.704892025999911</v>
      </c>
      <c r="E174" s="11" t="s">
        <v>9</v>
      </c>
      <c r="F174" s="16">
        <f t="shared" si="23"/>
        <v>0</v>
      </c>
      <c r="G174" s="11" t="s">
        <v>4</v>
      </c>
      <c r="H174" s="59"/>
      <c r="I174" s="144"/>
      <c r="J174" s="70">
        <v>2E-3</v>
      </c>
      <c r="K174" s="54"/>
      <c r="L174" s="138">
        <f t="shared" si="25"/>
        <v>0</v>
      </c>
      <c r="M174" s="49"/>
      <c r="N174" s="62"/>
      <c r="O174" s="133"/>
      <c r="P174" s="56" t="e">
        <f t="shared" si="24"/>
        <v>#DIV/0!</v>
      </c>
      <c r="Q174" s="64">
        <f t="shared" si="26"/>
        <v>0</v>
      </c>
      <c r="R174" s="65">
        <f t="shared" si="27"/>
        <v>1.139906098</v>
      </c>
      <c r="S174" s="40">
        <f t="shared" si="29"/>
        <v>1.139906098</v>
      </c>
      <c r="T174" s="54">
        <f t="shared" si="28"/>
        <v>1.139906098</v>
      </c>
      <c r="U174" s="13"/>
      <c r="V174" s="18"/>
      <c r="W174" s="7"/>
      <c r="X174" s="7"/>
      <c r="Y174" s="7"/>
      <c r="Z174" s="7"/>
      <c r="AA174" s="7"/>
      <c r="AB174" s="7"/>
    </row>
    <row r="175" spans="1:28" x14ac:dyDescent="0.2">
      <c r="A175" s="15">
        <f t="shared" si="21"/>
        <v>43992</v>
      </c>
      <c r="B175" s="11">
        <v>171</v>
      </c>
      <c r="C175" s="15">
        <f t="shared" si="22"/>
        <v>43992</v>
      </c>
      <c r="D175" s="56">
        <f t="shared" si="20"/>
        <v>79.844798123999908</v>
      </c>
      <c r="E175" s="11" t="s">
        <v>9</v>
      </c>
      <c r="F175" s="16">
        <f t="shared" si="23"/>
        <v>0</v>
      </c>
      <c r="G175" s="11" t="s">
        <v>4</v>
      </c>
      <c r="H175" s="59"/>
      <c r="I175" s="144"/>
      <c r="J175" s="70">
        <v>2E-3</v>
      </c>
      <c r="K175" s="54"/>
      <c r="L175" s="138">
        <f t="shared" si="25"/>
        <v>0</v>
      </c>
      <c r="M175" s="49"/>
      <c r="N175" s="62"/>
      <c r="O175" s="133"/>
      <c r="P175" s="56" t="e">
        <f t="shared" si="24"/>
        <v>#DIV/0!</v>
      </c>
      <c r="Q175" s="64">
        <f t="shared" si="26"/>
        <v>0</v>
      </c>
      <c r="R175" s="65">
        <f t="shared" si="27"/>
        <v>1.139906098</v>
      </c>
      <c r="S175" s="40">
        <f t="shared" si="29"/>
        <v>1.139906098</v>
      </c>
      <c r="T175" s="54">
        <f t="shared" si="28"/>
        <v>1.139906098</v>
      </c>
      <c r="U175" s="13"/>
      <c r="V175" s="18"/>
      <c r="W175" s="7"/>
      <c r="X175" s="7"/>
      <c r="Y175" s="7"/>
      <c r="Z175" s="7"/>
      <c r="AA175" s="7"/>
      <c r="AB175" s="7"/>
    </row>
    <row r="176" spans="1:28" x14ac:dyDescent="0.2">
      <c r="A176" s="15">
        <f t="shared" si="21"/>
        <v>43993</v>
      </c>
      <c r="B176" s="11">
        <v>172</v>
      </c>
      <c r="C176" s="15">
        <f t="shared" si="22"/>
        <v>43993</v>
      </c>
      <c r="D176" s="56">
        <f t="shared" si="20"/>
        <v>80.984704221999905</v>
      </c>
      <c r="E176" s="11" t="s">
        <v>9</v>
      </c>
      <c r="F176" s="16">
        <f t="shared" si="23"/>
        <v>0</v>
      </c>
      <c r="G176" s="11" t="s">
        <v>4</v>
      </c>
      <c r="H176" s="59"/>
      <c r="I176" s="144"/>
      <c r="J176" s="70">
        <v>2E-3</v>
      </c>
      <c r="K176" s="54"/>
      <c r="L176" s="138">
        <f t="shared" si="25"/>
        <v>0</v>
      </c>
      <c r="M176" s="49"/>
      <c r="N176" s="62"/>
      <c r="O176" s="133"/>
      <c r="P176" s="56" t="e">
        <f t="shared" si="24"/>
        <v>#DIV/0!</v>
      </c>
      <c r="Q176" s="64">
        <f t="shared" si="26"/>
        <v>0</v>
      </c>
      <c r="R176" s="65">
        <f t="shared" si="27"/>
        <v>1.139906098</v>
      </c>
      <c r="S176" s="40">
        <f t="shared" si="29"/>
        <v>1.139906098</v>
      </c>
      <c r="T176" s="54">
        <f t="shared" si="28"/>
        <v>1.139906098</v>
      </c>
      <c r="U176" s="13"/>
      <c r="V176" s="18"/>
      <c r="W176" s="7"/>
      <c r="X176" s="7"/>
      <c r="Y176" s="7"/>
      <c r="Z176" s="7"/>
      <c r="AA176" s="7"/>
      <c r="AB176" s="7"/>
    </row>
    <row r="177" spans="1:28" x14ac:dyDescent="0.2">
      <c r="A177" s="15">
        <f t="shared" si="21"/>
        <v>43994</v>
      </c>
      <c r="B177" s="11">
        <v>173</v>
      </c>
      <c r="C177" s="15">
        <f t="shared" si="22"/>
        <v>43994</v>
      </c>
      <c r="D177" s="56">
        <f t="shared" si="20"/>
        <v>82.124610319999903</v>
      </c>
      <c r="E177" s="11" t="s">
        <v>9</v>
      </c>
      <c r="F177" s="16">
        <f t="shared" si="23"/>
        <v>0</v>
      </c>
      <c r="G177" s="11" t="s">
        <v>4</v>
      </c>
      <c r="H177" s="59"/>
      <c r="I177" s="144"/>
      <c r="J177" s="70">
        <v>2E-3</v>
      </c>
      <c r="K177" s="54"/>
      <c r="L177" s="138">
        <f t="shared" si="25"/>
        <v>0</v>
      </c>
      <c r="M177" s="49"/>
      <c r="N177" s="62"/>
      <c r="O177" s="133"/>
      <c r="P177" s="56" t="e">
        <f t="shared" si="24"/>
        <v>#DIV/0!</v>
      </c>
      <c r="Q177" s="64">
        <f t="shared" si="26"/>
        <v>0</v>
      </c>
      <c r="R177" s="65">
        <f t="shared" si="27"/>
        <v>1.139906098</v>
      </c>
      <c r="S177" s="40">
        <f t="shared" si="29"/>
        <v>1.139906098</v>
      </c>
      <c r="T177" s="54">
        <f t="shared" si="28"/>
        <v>1.139906098</v>
      </c>
      <c r="U177" s="13"/>
      <c r="V177" s="18"/>
      <c r="W177" s="7"/>
      <c r="X177" s="7"/>
      <c r="Y177" s="7"/>
      <c r="Z177" s="7"/>
      <c r="AA177" s="7"/>
      <c r="AB177" s="7"/>
    </row>
    <row r="178" spans="1:28" x14ac:dyDescent="0.2">
      <c r="A178" s="15">
        <f t="shared" si="21"/>
        <v>43995</v>
      </c>
      <c r="B178" s="11">
        <v>174</v>
      </c>
      <c r="C178" s="15">
        <f t="shared" si="22"/>
        <v>43995</v>
      </c>
      <c r="D178" s="56">
        <f t="shared" si="20"/>
        <v>83.2645164179999</v>
      </c>
      <c r="E178" s="11" t="s">
        <v>9</v>
      </c>
      <c r="F178" s="16">
        <f t="shared" si="23"/>
        <v>0</v>
      </c>
      <c r="G178" s="11" t="s">
        <v>4</v>
      </c>
      <c r="H178" s="59"/>
      <c r="I178" s="144"/>
      <c r="J178" s="70">
        <v>2E-3</v>
      </c>
      <c r="K178" s="54"/>
      <c r="L178" s="138">
        <f t="shared" si="25"/>
        <v>0</v>
      </c>
      <c r="M178" s="49"/>
      <c r="N178" s="62"/>
      <c r="O178" s="133"/>
      <c r="P178" s="56" t="e">
        <f t="shared" si="24"/>
        <v>#DIV/0!</v>
      </c>
      <c r="Q178" s="64">
        <f t="shared" si="26"/>
        <v>0</v>
      </c>
      <c r="R178" s="65">
        <f t="shared" si="27"/>
        <v>1.139906098</v>
      </c>
      <c r="S178" s="40">
        <f t="shared" si="29"/>
        <v>1.139906098</v>
      </c>
      <c r="T178" s="54">
        <f t="shared" si="28"/>
        <v>1.139906098</v>
      </c>
      <c r="U178" s="13"/>
      <c r="V178" s="18"/>
      <c r="W178" s="7"/>
      <c r="X178" s="7"/>
      <c r="Y178" s="7"/>
      <c r="Z178" s="7"/>
      <c r="AA178" s="7"/>
      <c r="AB178" s="7"/>
    </row>
    <row r="179" spans="1:28" x14ac:dyDescent="0.2">
      <c r="A179" s="15">
        <f t="shared" si="21"/>
        <v>43996</v>
      </c>
      <c r="B179" s="11">
        <v>175</v>
      </c>
      <c r="C179" s="15">
        <f t="shared" si="22"/>
        <v>43996</v>
      </c>
      <c r="D179" s="56">
        <f t="shared" si="20"/>
        <v>84.404422515999897</v>
      </c>
      <c r="E179" s="11" t="s">
        <v>9</v>
      </c>
      <c r="F179" s="16">
        <f t="shared" si="23"/>
        <v>0</v>
      </c>
      <c r="G179" s="11" t="s">
        <v>4</v>
      </c>
      <c r="H179" s="59"/>
      <c r="I179" s="144"/>
      <c r="J179" s="70">
        <v>2E-3</v>
      </c>
      <c r="K179" s="54"/>
      <c r="L179" s="138">
        <f t="shared" si="25"/>
        <v>0</v>
      </c>
      <c r="M179" s="49"/>
      <c r="N179" s="62"/>
      <c r="O179" s="133"/>
      <c r="P179" s="56" t="e">
        <f t="shared" si="24"/>
        <v>#DIV/0!</v>
      </c>
      <c r="Q179" s="64">
        <f t="shared" si="26"/>
        <v>0</v>
      </c>
      <c r="R179" s="65">
        <f t="shared" si="27"/>
        <v>1.139906098</v>
      </c>
      <c r="S179" s="40">
        <f t="shared" si="29"/>
        <v>1.139906098</v>
      </c>
      <c r="T179" s="54">
        <f t="shared" si="28"/>
        <v>1.139906098</v>
      </c>
      <c r="U179" s="13"/>
      <c r="V179" s="18"/>
      <c r="W179" s="7"/>
      <c r="X179" s="7"/>
      <c r="Y179" s="7"/>
      <c r="Z179" s="7"/>
      <c r="AA179" s="7"/>
      <c r="AB179" s="7"/>
    </row>
    <row r="180" spans="1:28" x14ac:dyDescent="0.2">
      <c r="A180" s="15">
        <f t="shared" si="21"/>
        <v>43997</v>
      </c>
      <c r="B180" s="11">
        <v>176</v>
      </c>
      <c r="C180" s="15">
        <f t="shared" si="22"/>
        <v>43997</v>
      </c>
      <c r="D180" s="56">
        <f t="shared" si="20"/>
        <v>85.544328613999895</v>
      </c>
      <c r="E180" s="11" t="s">
        <v>9</v>
      </c>
      <c r="F180" s="16">
        <f t="shared" si="23"/>
        <v>0</v>
      </c>
      <c r="G180" s="11" t="s">
        <v>4</v>
      </c>
      <c r="H180" s="59"/>
      <c r="I180" s="144"/>
      <c r="J180" s="70">
        <v>2E-3</v>
      </c>
      <c r="K180" s="54"/>
      <c r="L180" s="138">
        <f t="shared" si="25"/>
        <v>0</v>
      </c>
      <c r="M180" s="49"/>
      <c r="N180" s="62"/>
      <c r="O180" s="133"/>
      <c r="P180" s="56" t="e">
        <f t="shared" si="24"/>
        <v>#DIV/0!</v>
      </c>
      <c r="Q180" s="64">
        <f t="shared" si="26"/>
        <v>0</v>
      </c>
      <c r="R180" s="65">
        <f t="shared" si="27"/>
        <v>1.139906098</v>
      </c>
      <c r="S180" s="40">
        <f t="shared" si="29"/>
        <v>1.139906098</v>
      </c>
      <c r="T180" s="54">
        <f t="shared" si="28"/>
        <v>1.139906098</v>
      </c>
      <c r="U180" s="13"/>
      <c r="V180" s="18"/>
      <c r="W180" s="7"/>
      <c r="X180" s="7"/>
      <c r="Y180" s="7"/>
      <c r="Z180" s="7"/>
      <c r="AA180" s="7"/>
      <c r="AB180" s="7"/>
    </row>
    <row r="181" spans="1:28" x14ac:dyDescent="0.2">
      <c r="A181" s="15">
        <f t="shared" si="21"/>
        <v>43998</v>
      </c>
      <c r="B181" s="11">
        <v>177</v>
      </c>
      <c r="C181" s="15">
        <f t="shared" si="22"/>
        <v>43998</v>
      </c>
      <c r="D181" s="56">
        <f t="shared" si="20"/>
        <v>86.684234711999892</v>
      </c>
      <c r="E181" s="11" t="s">
        <v>9</v>
      </c>
      <c r="F181" s="16">
        <f t="shared" si="23"/>
        <v>0</v>
      </c>
      <c r="G181" s="11" t="s">
        <v>4</v>
      </c>
      <c r="H181" s="59"/>
      <c r="I181" s="144"/>
      <c r="J181" s="70">
        <v>2E-3</v>
      </c>
      <c r="K181" s="54"/>
      <c r="L181" s="138">
        <f t="shared" si="25"/>
        <v>0</v>
      </c>
      <c r="M181" s="49"/>
      <c r="N181" s="62"/>
      <c r="O181" s="133"/>
      <c r="P181" s="56" t="e">
        <f t="shared" si="24"/>
        <v>#DIV/0!</v>
      </c>
      <c r="Q181" s="64">
        <f t="shared" si="26"/>
        <v>0</v>
      </c>
      <c r="R181" s="65">
        <f t="shared" si="27"/>
        <v>1.139906098</v>
      </c>
      <c r="S181" s="40">
        <f t="shared" si="29"/>
        <v>1.139906098</v>
      </c>
      <c r="T181" s="54">
        <f t="shared" si="28"/>
        <v>1.139906098</v>
      </c>
      <c r="U181" s="13"/>
      <c r="V181" s="18"/>
      <c r="W181" s="7"/>
      <c r="X181" s="7"/>
      <c r="Y181" s="7"/>
      <c r="Z181" s="7"/>
      <c r="AA181" s="7"/>
      <c r="AB181" s="7"/>
    </row>
    <row r="182" spans="1:28" x14ac:dyDescent="0.2">
      <c r="A182" s="15">
        <f t="shared" si="21"/>
        <v>43999</v>
      </c>
      <c r="B182" s="11">
        <v>178</v>
      </c>
      <c r="C182" s="15">
        <f t="shared" si="22"/>
        <v>43999</v>
      </c>
      <c r="D182" s="56">
        <f t="shared" si="20"/>
        <v>87.824140809999889</v>
      </c>
      <c r="E182" s="11" t="s">
        <v>9</v>
      </c>
      <c r="F182" s="16">
        <f t="shared" si="23"/>
        <v>0</v>
      </c>
      <c r="G182" s="11" t="s">
        <v>4</v>
      </c>
      <c r="H182" s="59"/>
      <c r="I182" s="144"/>
      <c r="J182" s="70">
        <v>2E-3</v>
      </c>
      <c r="K182" s="54"/>
      <c r="L182" s="138">
        <f t="shared" si="25"/>
        <v>0</v>
      </c>
      <c r="M182" s="49"/>
      <c r="N182" s="62"/>
      <c r="O182" s="133"/>
      <c r="P182" s="56" t="e">
        <f t="shared" si="24"/>
        <v>#DIV/0!</v>
      </c>
      <c r="Q182" s="64">
        <f t="shared" si="26"/>
        <v>0</v>
      </c>
      <c r="R182" s="65">
        <f t="shared" si="27"/>
        <v>1.139906098</v>
      </c>
      <c r="S182" s="40">
        <f t="shared" si="29"/>
        <v>1.139906098</v>
      </c>
      <c r="T182" s="54">
        <f t="shared" si="28"/>
        <v>1.139906098</v>
      </c>
      <c r="U182" s="13"/>
      <c r="V182" s="18"/>
      <c r="W182" s="7"/>
      <c r="X182" s="7"/>
      <c r="Y182" s="7"/>
      <c r="Z182" s="7"/>
      <c r="AA182" s="7"/>
      <c r="AB182" s="7"/>
    </row>
    <row r="183" spans="1:28" x14ac:dyDescent="0.2">
      <c r="A183" s="15">
        <f t="shared" si="21"/>
        <v>44000</v>
      </c>
      <c r="B183" s="11">
        <v>179</v>
      </c>
      <c r="C183" s="15">
        <f t="shared" si="22"/>
        <v>44000</v>
      </c>
      <c r="D183" s="56">
        <f t="shared" si="20"/>
        <v>88.964046907999887</v>
      </c>
      <c r="E183" s="11" t="s">
        <v>9</v>
      </c>
      <c r="F183" s="16">
        <f t="shared" si="23"/>
        <v>0</v>
      </c>
      <c r="G183" s="11" t="s">
        <v>4</v>
      </c>
      <c r="H183" s="59"/>
      <c r="I183" s="144"/>
      <c r="J183" s="70">
        <v>2E-3</v>
      </c>
      <c r="K183" s="54"/>
      <c r="L183" s="138">
        <f t="shared" si="25"/>
        <v>0</v>
      </c>
      <c r="M183" s="49"/>
      <c r="N183" s="62"/>
      <c r="O183" s="133"/>
      <c r="P183" s="56" t="e">
        <f t="shared" si="24"/>
        <v>#DIV/0!</v>
      </c>
      <c r="Q183" s="64">
        <f t="shared" si="26"/>
        <v>0</v>
      </c>
      <c r="R183" s="65">
        <f t="shared" si="27"/>
        <v>1.139906098</v>
      </c>
      <c r="S183" s="40">
        <f t="shared" si="29"/>
        <v>1.139906098</v>
      </c>
      <c r="T183" s="54">
        <f t="shared" si="28"/>
        <v>1.139906098</v>
      </c>
      <c r="U183" s="13"/>
      <c r="V183" s="18"/>
      <c r="W183" s="7"/>
      <c r="X183" s="7"/>
      <c r="Y183" s="7"/>
      <c r="Z183" s="7"/>
      <c r="AA183" s="7"/>
      <c r="AB183" s="7"/>
    </row>
    <row r="184" spans="1:28" x14ac:dyDescent="0.2">
      <c r="A184" s="15">
        <f t="shared" si="21"/>
        <v>44001</v>
      </c>
      <c r="B184" s="11">
        <v>180</v>
      </c>
      <c r="C184" s="15">
        <f t="shared" si="22"/>
        <v>44001</v>
      </c>
      <c r="D184" s="56">
        <f t="shared" si="20"/>
        <v>90.103953005999884</v>
      </c>
      <c r="E184" s="11" t="s">
        <v>9</v>
      </c>
      <c r="F184" s="16">
        <f t="shared" si="23"/>
        <v>0</v>
      </c>
      <c r="G184" s="11" t="s">
        <v>4</v>
      </c>
      <c r="H184" s="59"/>
      <c r="I184" s="144"/>
      <c r="J184" s="70">
        <v>2E-3</v>
      </c>
      <c r="K184" s="54"/>
      <c r="L184" s="138">
        <f t="shared" si="25"/>
        <v>0</v>
      </c>
      <c r="M184" s="49"/>
      <c r="N184" s="62"/>
      <c r="O184" s="133"/>
      <c r="P184" s="56" t="e">
        <f t="shared" si="24"/>
        <v>#DIV/0!</v>
      </c>
      <c r="Q184" s="64">
        <f t="shared" si="26"/>
        <v>0</v>
      </c>
      <c r="R184" s="65">
        <f t="shared" si="27"/>
        <v>1.139906098</v>
      </c>
      <c r="S184" s="40">
        <f t="shared" si="29"/>
        <v>1.139906098</v>
      </c>
      <c r="T184" s="54">
        <f t="shared" si="28"/>
        <v>1.139906098</v>
      </c>
      <c r="U184" s="13"/>
      <c r="V184" s="18"/>
      <c r="W184" s="7"/>
      <c r="X184" s="7"/>
      <c r="Y184" s="7"/>
      <c r="Z184" s="7"/>
      <c r="AA184" s="7"/>
      <c r="AB184" s="7"/>
    </row>
    <row r="185" spans="1:28" x14ac:dyDescent="0.2">
      <c r="A185" s="15">
        <f t="shared" si="21"/>
        <v>44002</v>
      </c>
      <c r="B185" s="11">
        <v>181</v>
      </c>
      <c r="C185" s="15">
        <f t="shared" si="22"/>
        <v>44002</v>
      </c>
      <c r="D185" s="56">
        <f t="shared" si="20"/>
        <v>91.243859103999881</v>
      </c>
      <c r="E185" s="11" t="s">
        <v>9</v>
      </c>
      <c r="F185" s="16">
        <f t="shared" si="23"/>
        <v>0</v>
      </c>
      <c r="G185" s="11" t="s">
        <v>4</v>
      </c>
      <c r="H185" s="59"/>
      <c r="I185" s="144"/>
      <c r="J185" s="70">
        <v>2E-3</v>
      </c>
      <c r="K185" s="54"/>
      <c r="L185" s="138">
        <f t="shared" si="25"/>
        <v>0</v>
      </c>
      <c r="M185" s="49"/>
      <c r="N185" s="62"/>
      <c r="O185" s="133"/>
      <c r="P185" s="56" t="e">
        <f t="shared" si="24"/>
        <v>#DIV/0!</v>
      </c>
      <c r="Q185" s="64">
        <f t="shared" si="26"/>
        <v>0</v>
      </c>
      <c r="R185" s="65">
        <f t="shared" si="27"/>
        <v>1.139906098</v>
      </c>
      <c r="S185" s="40">
        <f t="shared" si="29"/>
        <v>1.139906098</v>
      </c>
      <c r="T185" s="54">
        <f t="shared" si="28"/>
        <v>1.139906098</v>
      </c>
      <c r="U185" s="13"/>
      <c r="V185" s="18"/>
      <c r="W185" s="7"/>
      <c r="X185" s="7"/>
      <c r="Y185" s="7"/>
      <c r="Z185" s="7"/>
      <c r="AA185" s="7"/>
      <c r="AB185" s="7"/>
    </row>
    <row r="186" spans="1:28" x14ac:dyDescent="0.2">
      <c r="A186" s="15">
        <f t="shared" si="21"/>
        <v>44003</v>
      </c>
      <c r="B186" s="11">
        <v>182</v>
      </c>
      <c r="C186" s="15">
        <f t="shared" si="22"/>
        <v>44003</v>
      </c>
      <c r="D186" s="56">
        <f t="shared" si="20"/>
        <v>92.383765201999879</v>
      </c>
      <c r="E186" s="11" t="s">
        <v>9</v>
      </c>
      <c r="F186" s="16">
        <f t="shared" si="23"/>
        <v>0</v>
      </c>
      <c r="G186" s="11" t="s">
        <v>4</v>
      </c>
      <c r="H186" s="59"/>
      <c r="I186" s="144"/>
      <c r="J186" s="70">
        <v>2E-3</v>
      </c>
      <c r="K186" s="54"/>
      <c r="L186" s="138">
        <f t="shared" si="25"/>
        <v>0</v>
      </c>
      <c r="M186" s="49"/>
      <c r="N186" s="62"/>
      <c r="O186" s="133"/>
      <c r="P186" s="56" t="e">
        <f t="shared" si="24"/>
        <v>#DIV/0!</v>
      </c>
      <c r="Q186" s="64">
        <f t="shared" si="26"/>
        <v>0</v>
      </c>
      <c r="R186" s="65">
        <f t="shared" si="27"/>
        <v>1.139906098</v>
      </c>
      <c r="S186" s="40">
        <f t="shared" si="29"/>
        <v>1.139906098</v>
      </c>
      <c r="T186" s="54">
        <f t="shared" si="28"/>
        <v>1.139906098</v>
      </c>
      <c r="U186" s="13"/>
      <c r="V186" s="18"/>
      <c r="W186" s="7"/>
      <c r="X186" s="7"/>
      <c r="Y186" s="7"/>
      <c r="Z186" s="7"/>
      <c r="AA186" s="7"/>
      <c r="AB186" s="7"/>
    </row>
    <row r="187" spans="1:28" x14ac:dyDescent="0.2">
      <c r="A187" s="15">
        <f t="shared" si="21"/>
        <v>44004</v>
      </c>
      <c r="B187" s="11">
        <v>183</v>
      </c>
      <c r="C187" s="15">
        <f t="shared" si="22"/>
        <v>44004</v>
      </c>
      <c r="D187" s="56">
        <f t="shared" si="20"/>
        <v>93.523671299999876</v>
      </c>
      <c r="E187" s="11" t="s">
        <v>9</v>
      </c>
      <c r="F187" s="16">
        <f t="shared" si="23"/>
        <v>0</v>
      </c>
      <c r="G187" s="11" t="s">
        <v>4</v>
      </c>
      <c r="H187" s="59"/>
      <c r="I187" s="144"/>
      <c r="J187" s="70">
        <v>2E-3</v>
      </c>
      <c r="K187" s="54"/>
      <c r="L187" s="138">
        <f t="shared" si="25"/>
        <v>0</v>
      </c>
      <c r="M187" s="49"/>
      <c r="N187" s="62"/>
      <c r="O187" s="133"/>
      <c r="P187" s="56" t="e">
        <f t="shared" si="24"/>
        <v>#DIV/0!</v>
      </c>
      <c r="Q187" s="64">
        <f t="shared" si="26"/>
        <v>0</v>
      </c>
      <c r="R187" s="65">
        <f t="shared" si="27"/>
        <v>1.139906098</v>
      </c>
      <c r="S187" s="40">
        <f t="shared" si="29"/>
        <v>1.139906098</v>
      </c>
      <c r="T187" s="54">
        <f t="shared" si="28"/>
        <v>1.139906098</v>
      </c>
      <c r="U187" s="13"/>
      <c r="V187" s="18"/>
      <c r="W187" s="7"/>
      <c r="X187" s="7"/>
      <c r="Y187" s="7"/>
      <c r="Z187" s="7"/>
      <c r="AA187" s="7"/>
      <c r="AB187" s="7"/>
    </row>
    <row r="188" spans="1:28" x14ac:dyDescent="0.2">
      <c r="A188" s="15">
        <f t="shared" si="21"/>
        <v>44005</v>
      </c>
      <c r="B188" s="11">
        <v>184</v>
      </c>
      <c r="C188" s="15">
        <f t="shared" si="22"/>
        <v>44005</v>
      </c>
      <c r="D188" s="56">
        <f t="shared" si="20"/>
        <v>94.663577397999873</v>
      </c>
      <c r="E188" s="11" t="s">
        <v>9</v>
      </c>
      <c r="F188" s="16">
        <f t="shared" si="23"/>
        <v>0</v>
      </c>
      <c r="G188" s="11" t="s">
        <v>4</v>
      </c>
      <c r="H188" s="59"/>
      <c r="I188" s="144"/>
      <c r="J188" s="70">
        <v>2E-3</v>
      </c>
      <c r="K188" s="54"/>
      <c r="L188" s="138">
        <f t="shared" si="25"/>
        <v>0</v>
      </c>
      <c r="M188" s="49"/>
      <c r="N188" s="62"/>
      <c r="O188" s="133"/>
      <c r="P188" s="56" t="e">
        <f t="shared" si="24"/>
        <v>#DIV/0!</v>
      </c>
      <c r="Q188" s="64">
        <f t="shared" si="26"/>
        <v>0</v>
      </c>
      <c r="R188" s="65">
        <f t="shared" si="27"/>
        <v>1.139906098</v>
      </c>
      <c r="S188" s="40">
        <f>L188+R188-SUM(T$5:T187)</f>
        <v>-91.192487839999885</v>
      </c>
      <c r="T188" s="54">
        <f t="shared" si="28"/>
        <v>0</v>
      </c>
      <c r="U188" s="13"/>
      <c r="V188" s="18"/>
      <c r="W188" s="7"/>
      <c r="X188" s="7"/>
      <c r="Y188" s="7"/>
      <c r="Z188" s="7"/>
      <c r="AA188" s="7"/>
      <c r="AB188" s="7"/>
    </row>
    <row r="189" spans="1:28" x14ac:dyDescent="0.2">
      <c r="A189" s="15">
        <f t="shared" si="21"/>
        <v>44006</v>
      </c>
      <c r="B189" s="11">
        <v>185</v>
      </c>
      <c r="C189" s="15">
        <f t="shared" si="22"/>
        <v>44006</v>
      </c>
      <c r="D189" s="56">
        <f t="shared" si="20"/>
        <v>94.663577397999873</v>
      </c>
      <c r="E189" s="11" t="s">
        <v>9</v>
      </c>
      <c r="F189" s="16">
        <f t="shared" si="23"/>
        <v>0</v>
      </c>
      <c r="G189" s="11" t="s">
        <v>4</v>
      </c>
      <c r="H189" s="59"/>
      <c r="I189" s="144"/>
      <c r="J189" s="70">
        <v>2E-3</v>
      </c>
      <c r="K189" s="54"/>
      <c r="L189" s="138">
        <f t="shared" si="25"/>
        <v>0</v>
      </c>
      <c r="M189" s="49"/>
      <c r="N189" s="62"/>
      <c r="O189" s="133"/>
      <c r="P189" s="56" t="e">
        <f t="shared" si="24"/>
        <v>#DIV/0!</v>
      </c>
      <c r="Q189" s="64">
        <f t="shared" si="26"/>
        <v>0</v>
      </c>
      <c r="R189" s="65">
        <f t="shared" si="27"/>
        <v>1.139906098</v>
      </c>
      <c r="S189" s="40">
        <f>L189+R189-SUM(T$5:T188)</f>
        <v>-91.192487839999885</v>
      </c>
      <c r="T189" s="54">
        <f t="shared" si="28"/>
        <v>0</v>
      </c>
      <c r="U189" s="13"/>
      <c r="V189" s="18"/>
      <c r="W189" s="7"/>
      <c r="X189" s="7"/>
      <c r="Y189" s="7"/>
      <c r="Z189" s="7"/>
      <c r="AA189" s="7"/>
      <c r="AB189" s="7"/>
    </row>
    <row r="190" spans="1:28" x14ac:dyDescent="0.2">
      <c r="A190" s="15">
        <f t="shared" si="21"/>
        <v>44007</v>
      </c>
      <c r="B190" s="11">
        <v>186</v>
      </c>
      <c r="C190" s="15">
        <f t="shared" si="22"/>
        <v>44007</v>
      </c>
      <c r="D190" s="56">
        <f t="shared" si="20"/>
        <v>94.663577397999873</v>
      </c>
      <c r="E190" s="11" t="s">
        <v>9</v>
      </c>
      <c r="F190" s="16">
        <f t="shared" si="23"/>
        <v>0</v>
      </c>
      <c r="G190" s="11" t="s">
        <v>4</v>
      </c>
      <c r="H190" s="59"/>
      <c r="I190" s="144"/>
      <c r="J190" s="70">
        <v>2E-3</v>
      </c>
      <c r="K190" s="54"/>
      <c r="L190" s="138">
        <f t="shared" si="25"/>
        <v>0</v>
      </c>
      <c r="M190" s="49"/>
      <c r="N190" s="62"/>
      <c r="O190" s="133"/>
      <c r="P190" s="56" t="e">
        <f t="shared" si="24"/>
        <v>#DIV/0!</v>
      </c>
      <c r="Q190" s="64">
        <f t="shared" si="26"/>
        <v>0</v>
      </c>
      <c r="R190" s="65">
        <f t="shared" si="27"/>
        <v>1.139906098</v>
      </c>
      <c r="S190" s="40">
        <f>L190+R190-SUM(T$5:T189)</f>
        <v>-91.192487839999885</v>
      </c>
      <c r="T190" s="54">
        <f t="shared" si="28"/>
        <v>0</v>
      </c>
      <c r="U190" s="13"/>
      <c r="V190" s="18"/>
      <c r="W190" s="7"/>
      <c r="X190" s="7"/>
      <c r="Y190" s="7"/>
      <c r="Z190" s="7"/>
      <c r="AA190" s="7"/>
      <c r="AB190" s="7"/>
    </row>
    <row r="191" spans="1:28" x14ac:dyDescent="0.2">
      <c r="A191" s="15">
        <f t="shared" si="21"/>
        <v>44008</v>
      </c>
      <c r="B191" s="11">
        <v>187</v>
      </c>
      <c r="C191" s="15">
        <f t="shared" si="22"/>
        <v>44008</v>
      </c>
      <c r="D191" s="56">
        <f t="shared" si="20"/>
        <v>94.663577397999873</v>
      </c>
      <c r="E191" s="11" t="s">
        <v>9</v>
      </c>
      <c r="F191" s="16">
        <f t="shared" si="23"/>
        <v>0</v>
      </c>
      <c r="G191" s="11" t="s">
        <v>4</v>
      </c>
      <c r="H191" s="59"/>
      <c r="I191" s="144"/>
      <c r="J191" s="70">
        <v>2E-3</v>
      </c>
      <c r="K191" s="54"/>
      <c r="L191" s="138">
        <f t="shared" si="25"/>
        <v>0</v>
      </c>
      <c r="M191" s="49"/>
      <c r="N191" s="62"/>
      <c r="O191" s="133"/>
      <c r="P191" s="56" t="e">
        <f t="shared" si="24"/>
        <v>#DIV/0!</v>
      </c>
      <c r="Q191" s="64">
        <f t="shared" si="26"/>
        <v>0</v>
      </c>
      <c r="R191" s="65">
        <f t="shared" si="27"/>
        <v>1.139906098</v>
      </c>
      <c r="S191" s="40">
        <f>L191+R191-SUM(T$5:T190)</f>
        <v>-91.192487839999885</v>
      </c>
      <c r="T191" s="54">
        <f t="shared" si="28"/>
        <v>0</v>
      </c>
      <c r="U191" s="13"/>
      <c r="V191" s="18"/>
      <c r="W191" s="7"/>
      <c r="X191" s="7"/>
      <c r="Y191" s="7"/>
      <c r="Z191" s="7"/>
      <c r="AA191" s="7"/>
      <c r="AB191" s="7"/>
    </row>
    <row r="192" spans="1:28" x14ac:dyDescent="0.2">
      <c r="A192" s="15">
        <f t="shared" si="21"/>
        <v>44009</v>
      </c>
      <c r="B192" s="11">
        <v>188</v>
      </c>
      <c r="C192" s="15">
        <f t="shared" si="22"/>
        <v>44009</v>
      </c>
      <c r="D192" s="56">
        <f t="shared" si="20"/>
        <v>94.663577397999873</v>
      </c>
      <c r="E192" s="11" t="s">
        <v>9</v>
      </c>
      <c r="F192" s="16">
        <f t="shared" si="23"/>
        <v>0</v>
      </c>
      <c r="G192" s="11" t="s">
        <v>4</v>
      </c>
      <c r="H192" s="59"/>
      <c r="I192" s="144"/>
      <c r="J192" s="70">
        <v>2E-3</v>
      </c>
      <c r="K192" s="54"/>
      <c r="L192" s="138">
        <f t="shared" si="25"/>
        <v>0</v>
      </c>
      <c r="M192" s="49"/>
      <c r="N192" s="62"/>
      <c r="O192" s="133"/>
      <c r="P192" s="56" t="e">
        <f t="shared" si="24"/>
        <v>#DIV/0!</v>
      </c>
      <c r="Q192" s="64">
        <f t="shared" si="26"/>
        <v>0</v>
      </c>
      <c r="R192" s="65">
        <f t="shared" si="27"/>
        <v>1.139906098</v>
      </c>
      <c r="S192" s="40">
        <f>L192+R192-SUM(T$5:T191)</f>
        <v>-91.192487839999885</v>
      </c>
      <c r="T192" s="54">
        <f t="shared" si="28"/>
        <v>0</v>
      </c>
      <c r="U192" s="13"/>
      <c r="V192" s="18"/>
      <c r="W192" s="7"/>
      <c r="X192" s="7"/>
      <c r="Y192" s="7"/>
      <c r="Z192" s="7"/>
      <c r="AA192" s="7"/>
      <c r="AB192" s="7"/>
    </row>
    <row r="193" spans="1:16377" x14ac:dyDescent="0.2">
      <c r="A193" s="15">
        <f t="shared" si="21"/>
        <v>44010</v>
      </c>
      <c r="B193" s="11">
        <v>189</v>
      </c>
      <c r="C193" s="15">
        <f t="shared" si="22"/>
        <v>44010</v>
      </c>
      <c r="D193" s="56">
        <f t="shared" si="20"/>
        <v>94.663577397999873</v>
      </c>
      <c r="E193" s="11" t="s">
        <v>9</v>
      </c>
      <c r="F193" s="16">
        <f t="shared" si="23"/>
        <v>0</v>
      </c>
      <c r="G193" s="11" t="s">
        <v>4</v>
      </c>
      <c r="H193" s="59"/>
      <c r="I193" s="144"/>
      <c r="J193" s="70">
        <v>2E-3</v>
      </c>
      <c r="K193" s="54"/>
      <c r="L193" s="138">
        <f t="shared" si="25"/>
        <v>0</v>
      </c>
      <c r="M193" s="49"/>
      <c r="N193" s="62"/>
      <c r="O193" s="133"/>
      <c r="P193" s="56" t="e">
        <f t="shared" si="24"/>
        <v>#DIV/0!</v>
      </c>
      <c r="Q193" s="64">
        <f t="shared" si="26"/>
        <v>0</v>
      </c>
      <c r="R193" s="65">
        <f t="shared" si="27"/>
        <v>1.139906098</v>
      </c>
      <c r="S193" s="40">
        <f>L193+R193-SUM(T$5:T192)</f>
        <v>-91.192487839999885</v>
      </c>
      <c r="T193" s="54">
        <f t="shared" si="28"/>
        <v>0</v>
      </c>
      <c r="U193" s="13"/>
      <c r="V193" s="18"/>
      <c r="W193" s="7"/>
      <c r="X193" s="7"/>
      <c r="Y193" s="7"/>
      <c r="Z193" s="7"/>
      <c r="AA193" s="7"/>
      <c r="AB193" s="7"/>
    </row>
    <row r="194" spans="1:16377" x14ac:dyDescent="0.2">
      <c r="A194" s="15">
        <f t="shared" si="21"/>
        <v>44011</v>
      </c>
      <c r="B194" s="11">
        <v>190</v>
      </c>
      <c r="C194" s="15">
        <f t="shared" si="22"/>
        <v>44011</v>
      </c>
      <c r="D194" s="56">
        <f t="shared" si="20"/>
        <v>94.663577397999873</v>
      </c>
      <c r="E194" s="11" t="s">
        <v>9</v>
      </c>
      <c r="F194" s="16">
        <f t="shared" si="23"/>
        <v>0</v>
      </c>
      <c r="G194" s="11" t="s">
        <v>4</v>
      </c>
      <c r="H194" s="59"/>
      <c r="I194" s="144"/>
      <c r="J194" s="70">
        <v>2E-3</v>
      </c>
      <c r="K194" s="54"/>
      <c r="L194" s="138">
        <f t="shared" si="25"/>
        <v>0</v>
      </c>
      <c r="M194" s="49"/>
      <c r="N194" s="62"/>
      <c r="O194" s="133"/>
      <c r="P194" s="56" t="e">
        <f t="shared" si="24"/>
        <v>#DIV/0!</v>
      </c>
      <c r="Q194" s="64">
        <f t="shared" si="26"/>
        <v>0</v>
      </c>
      <c r="R194" s="65">
        <f t="shared" si="27"/>
        <v>1.139906098</v>
      </c>
      <c r="S194" s="40">
        <f>L194+R194-SUM(T$5:T193)</f>
        <v>-91.192487839999885</v>
      </c>
      <c r="T194" s="54">
        <f t="shared" si="28"/>
        <v>0</v>
      </c>
      <c r="U194" s="13"/>
      <c r="V194" s="18"/>
      <c r="W194" s="7"/>
      <c r="X194" s="7"/>
      <c r="Y194" s="7"/>
      <c r="Z194" s="7"/>
      <c r="AA194" s="7"/>
      <c r="AB194" s="7"/>
    </row>
    <row r="195" spans="1:16377" x14ac:dyDescent="0.2">
      <c r="A195" s="15">
        <f t="shared" si="21"/>
        <v>44012</v>
      </c>
      <c r="B195" s="11">
        <v>191</v>
      </c>
      <c r="C195" s="15">
        <f t="shared" si="22"/>
        <v>44012</v>
      </c>
      <c r="D195" s="56">
        <f t="shared" si="20"/>
        <v>94.663577397999873</v>
      </c>
      <c r="E195" s="11" t="s">
        <v>9</v>
      </c>
      <c r="F195" s="16">
        <f t="shared" si="23"/>
        <v>0</v>
      </c>
      <c r="G195" s="11" t="s">
        <v>4</v>
      </c>
      <c r="H195" s="59"/>
      <c r="I195" s="144"/>
      <c r="J195" s="70">
        <v>2E-3</v>
      </c>
      <c r="K195" s="54"/>
      <c r="L195" s="138">
        <f t="shared" si="25"/>
        <v>0</v>
      </c>
      <c r="M195" s="49"/>
      <c r="N195" s="62"/>
      <c r="O195" s="133"/>
      <c r="P195" s="56" t="e">
        <f t="shared" si="24"/>
        <v>#DIV/0!</v>
      </c>
      <c r="Q195" s="64">
        <f t="shared" si="26"/>
        <v>0</v>
      </c>
      <c r="R195" s="65">
        <f t="shared" si="27"/>
        <v>1.139906098</v>
      </c>
      <c r="S195" s="40">
        <f>L195+R195-SUM(T$5:T194)</f>
        <v>-91.192487839999885</v>
      </c>
      <c r="T195" s="54">
        <f t="shared" si="28"/>
        <v>0</v>
      </c>
      <c r="U195" s="13"/>
      <c r="V195" s="18"/>
      <c r="W195" s="7"/>
      <c r="X195" s="7"/>
      <c r="Y195" s="7"/>
      <c r="Z195" s="7"/>
      <c r="AA195" s="7"/>
      <c r="AB195" s="7"/>
    </row>
    <row r="196" spans="1:16377" s="3" customFormat="1" x14ac:dyDescent="0.2">
      <c r="A196" s="15">
        <f t="shared" si="21"/>
        <v>44013</v>
      </c>
      <c r="B196" s="11">
        <v>192</v>
      </c>
      <c r="C196" s="15">
        <f t="shared" si="22"/>
        <v>44013</v>
      </c>
      <c r="D196" s="56">
        <f t="shared" si="20"/>
        <v>94.663577397999873</v>
      </c>
      <c r="E196" s="11" t="s">
        <v>9</v>
      </c>
      <c r="F196" s="16">
        <f t="shared" si="23"/>
        <v>0</v>
      </c>
      <c r="G196" s="11" t="s">
        <v>4</v>
      </c>
      <c r="H196" s="59"/>
      <c r="I196" s="144"/>
      <c r="J196" s="70">
        <v>2E-3</v>
      </c>
      <c r="K196" s="54"/>
      <c r="L196" s="138">
        <f t="shared" si="25"/>
        <v>0</v>
      </c>
      <c r="M196" s="49"/>
      <c r="N196" s="62"/>
      <c r="O196" s="133"/>
      <c r="P196" s="56" t="e">
        <f t="shared" si="24"/>
        <v>#DIV/0!</v>
      </c>
      <c r="Q196" s="64">
        <f t="shared" si="26"/>
        <v>0</v>
      </c>
      <c r="R196" s="65">
        <f t="shared" si="27"/>
        <v>1.139906098</v>
      </c>
      <c r="S196" s="40">
        <f>L196+R196-SUM(T$5:T195)</f>
        <v>-91.192487839999885</v>
      </c>
      <c r="T196" s="54">
        <f t="shared" si="28"/>
        <v>0</v>
      </c>
      <c r="U196" s="13"/>
      <c r="V196" s="18"/>
      <c r="W196" s="10"/>
      <c r="X196" s="7"/>
      <c r="Y196" s="7"/>
      <c r="Z196" s="7"/>
      <c r="AA196" s="7"/>
      <c r="AB196" s="7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AMK196"/>
      <c r="AML196"/>
      <c r="AMM196"/>
      <c r="AMN196"/>
      <c r="AMO196"/>
      <c r="AMP196"/>
      <c r="AMQ196"/>
      <c r="AMR196"/>
      <c r="AMS196"/>
      <c r="AMT196"/>
      <c r="AMU196"/>
      <c r="AMV196"/>
      <c r="AMW196"/>
      <c r="AMX196"/>
      <c r="AMY196"/>
      <c r="AMZ196"/>
      <c r="ANA196"/>
      <c r="ANB196"/>
      <c r="ANC196"/>
      <c r="AND196"/>
      <c r="ANE196"/>
      <c r="ANF196"/>
      <c r="ANG196"/>
      <c r="ANH196"/>
      <c r="ANI196"/>
      <c r="ANJ196"/>
      <c r="ANK196"/>
      <c r="ANL196"/>
      <c r="ANM196"/>
      <c r="ANN196"/>
      <c r="ANO196"/>
      <c r="ANP196"/>
      <c r="ANQ196"/>
      <c r="ANR196"/>
      <c r="ANS196"/>
      <c r="ANT196"/>
      <c r="ANU196"/>
      <c r="ANV196"/>
      <c r="ANW196"/>
      <c r="ANX196"/>
      <c r="ANY196"/>
      <c r="ANZ196"/>
      <c r="AOA196"/>
      <c r="AOB196"/>
      <c r="AOC196"/>
      <c r="AOD196"/>
      <c r="AOE196"/>
      <c r="AOF196"/>
      <c r="AOG196"/>
      <c r="AOH196"/>
      <c r="AOI196"/>
      <c r="AOJ196"/>
      <c r="AOK196"/>
      <c r="AOL196"/>
      <c r="AOM196"/>
      <c r="AON196"/>
      <c r="AOO196"/>
      <c r="AOP196"/>
      <c r="AOQ196"/>
      <c r="AOR196"/>
      <c r="AOS196"/>
      <c r="AOT196"/>
      <c r="AOU196"/>
      <c r="AOV196"/>
      <c r="AOW196"/>
      <c r="AOX196"/>
      <c r="AOY196"/>
      <c r="AOZ196"/>
      <c r="APA196"/>
      <c r="APB196"/>
      <c r="APC196"/>
      <c r="APD196"/>
      <c r="APE196"/>
      <c r="APF196"/>
      <c r="APG196"/>
      <c r="APH196"/>
      <c r="API196"/>
      <c r="APJ196"/>
      <c r="APK196"/>
      <c r="APL196"/>
      <c r="APM196"/>
      <c r="APN196"/>
      <c r="APO196"/>
      <c r="APP196"/>
      <c r="APQ196"/>
      <c r="APR196"/>
      <c r="APS196"/>
      <c r="APT196"/>
      <c r="APU196"/>
      <c r="APV196"/>
      <c r="APW196"/>
      <c r="APX196"/>
      <c r="APY196"/>
      <c r="APZ196"/>
      <c r="AQA196"/>
      <c r="AQB196"/>
      <c r="AQC196"/>
      <c r="AQD196"/>
      <c r="AQE196"/>
      <c r="AQF196"/>
      <c r="AQG196"/>
      <c r="AQH196"/>
      <c r="AQI196"/>
      <c r="AQJ196"/>
      <c r="AQK196"/>
      <c r="AQL196"/>
      <c r="AQM196"/>
      <c r="AQN196"/>
      <c r="AQO196"/>
      <c r="AQP196"/>
      <c r="AQQ196"/>
      <c r="AQR196"/>
      <c r="AQS196"/>
      <c r="AQT196"/>
      <c r="AQU196"/>
      <c r="AQV196"/>
      <c r="AQW196"/>
      <c r="AQX196"/>
      <c r="AQY196"/>
      <c r="AQZ196"/>
      <c r="ARA196"/>
      <c r="ARB196"/>
      <c r="ARC196"/>
      <c r="ARD196"/>
      <c r="ARE196"/>
      <c r="ARF196"/>
      <c r="ARG196"/>
      <c r="ARH196"/>
      <c r="ARI196"/>
      <c r="ARJ196"/>
      <c r="ARK196"/>
      <c r="ARL196"/>
      <c r="ARM196"/>
      <c r="ARN196"/>
      <c r="ARO196"/>
      <c r="ARP196"/>
      <c r="ARQ196"/>
      <c r="ARR196"/>
      <c r="ARS196"/>
      <c r="ART196"/>
      <c r="ARU196"/>
      <c r="ARV196"/>
      <c r="ARW196"/>
      <c r="ARX196"/>
      <c r="ARY196"/>
      <c r="ARZ196"/>
      <c r="ASA196"/>
      <c r="ASB196"/>
      <c r="ASC196"/>
      <c r="ASD196"/>
      <c r="ASE196"/>
      <c r="ASF196"/>
      <c r="ASG196"/>
      <c r="ASH196"/>
      <c r="ASI196"/>
      <c r="ASJ196"/>
      <c r="ASK196"/>
      <c r="ASL196"/>
      <c r="ASM196"/>
      <c r="ASN196"/>
      <c r="ASO196"/>
      <c r="ASP196"/>
      <c r="ASQ196"/>
      <c r="ASR196"/>
      <c r="ASS196"/>
      <c r="AST196"/>
      <c r="ASU196"/>
      <c r="ASV196"/>
      <c r="ASW196"/>
      <c r="ASX196"/>
      <c r="ASY196"/>
      <c r="ASZ196"/>
      <c r="ATA196"/>
      <c r="ATB196"/>
      <c r="ATC196"/>
      <c r="ATD196"/>
      <c r="ATE196"/>
      <c r="ATF196"/>
      <c r="ATG196"/>
      <c r="ATH196"/>
      <c r="ATI196"/>
      <c r="ATJ196"/>
      <c r="ATK196"/>
      <c r="ATL196"/>
      <c r="ATM196"/>
      <c r="ATN196"/>
      <c r="ATO196"/>
      <c r="ATP196"/>
      <c r="ATQ196"/>
      <c r="ATR196"/>
      <c r="ATS196"/>
      <c r="ATT196"/>
      <c r="ATU196"/>
      <c r="ATV196"/>
      <c r="ATW196"/>
      <c r="ATX196"/>
      <c r="ATY196"/>
      <c r="ATZ196"/>
      <c r="AUA196"/>
      <c r="AUB196"/>
      <c r="AUC196"/>
      <c r="AUD196"/>
      <c r="AUE196"/>
      <c r="AUF196"/>
      <c r="AUG196"/>
      <c r="AUH196"/>
      <c r="AUI196"/>
      <c r="AUJ196"/>
      <c r="AUK196"/>
      <c r="AUL196"/>
      <c r="AUM196"/>
      <c r="AUN196"/>
      <c r="AUO196"/>
      <c r="AUP196"/>
      <c r="AUQ196"/>
      <c r="AUR196"/>
      <c r="AUS196"/>
      <c r="AUT196"/>
      <c r="AUU196"/>
      <c r="AUV196"/>
      <c r="AUW196"/>
      <c r="AUX196"/>
      <c r="AUY196"/>
      <c r="AUZ196"/>
      <c r="AVA196"/>
      <c r="AVB196"/>
      <c r="AVC196"/>
      <c r="AVD196"/>
      <c r="AVE196"/>
      <c r="AVF196"/>
      <c r="AVG196"/>
      <c r="AVH196"/>
      <c r="AVI196"/>
      <c r="AVJ196"/>
      <c r="AVK196"/>
      <c r="AVL196"/>
      <c r="AVM196"/>
      <c r="AVN196"/>
      <c r="AVO196"/>
      <c r="AVP196"/>
      <c r="AVQ196"/>
      <c r="AVR196"/>
      <c r="AVS196"/>
      <c r="AVT196"/>
      <c r="AVU196"/>
      <c r="AVV196"/>
      <c r="AVW196"/>
      <c r="AVX196"/>
      <c r="AVY196"/>
      <c r="AVZ196"/>
      <c r="AWA196"/>
      <c r="AWB196"/>
      <c r="AWC196"/>
      <c r="AWD196"/>
      <c r="AWE196"/>
      <c r="AWF196"/>
      <c r="AWG196"/>
      <c r="AWH196"/>
      <c r="AWI196"/>
      <c r="AWJ196"/>
      <c r="AWK196"/>
      <c r="AWL196"/>
      <c r="AWM196"/>
      <c r="AWN196"/>
      <c r="AWO196"/>
      <c r="AWP196"/>
      <c r="AWQ196"/>
      <c r="AWR196"/>
      <c r="AWS196"/>
      <c r="AWT196"/>
      <c r="AWU196"/>
      <c r="AWV196"/>
      <c r="AWW196"/>
      <c r="AWX196"/>
      <c r="AWY196"/>
      <c r="AWZ196"/>
      <c r="AXA196"/>
      <c r="AXB196"/>
      <c r="AXC196"/>
      <c r="AXD196"/>
      <c r="AXE196"/>
      <c r="AXF196"/>
      <c r="AXG196"/>
      <c r="AXH196"/>
      <c r="AXI196"/>
      <c r="AXJ196"/>
      <c r="AXK196"/>
      <c r="AXL196"/>
      <c r="AXM196"/>
      <c r="AXN196"/>
      <c r="AXO196"/>
      <c r="AXP196"/>
      <c r="AXQ196"/>
      <c r="AXR196"/>
      <c r="AXS196"/>
      <c r="AXT196"/>
      <c r="AXU196"/>
      <c r="AXV196"/>
      <c r="AXW196"/>
      <c r="AXX196"/>
      <c r="AXY196"/>
      <c r="AXZ196"/>
      <c r="AYA196"/>
      <c r="AYB196"/>
      <c r="AYC196"/>
      <c r="AYD196"/>
      <c r="AYE196"/>
      <c r="AYF196"/>
      <c r="AYG196"/>
      <c r="AYH196"/>
      <c r="AYI196"/>
      <c r="AYJ196"/>
      <c r="AYK196"/>
      <c r="AYL196"/>
      <c r="AYM196"/>
      <c r="AYN196"/>
      <c r="AYO196"/>
      <c r="AYP196"/>
      <c r="AYQ196"/>
      <c r="AYR196"/>
      <c r="AYS196"/>
      <c r="AYT196"/>
      <c r="AYU196"/>
      <c r="AYV196"/>
      <c r="AYW196"/>
      <c r="AYX196"/>
      <c r="AYY196"/>
      <c r="AYZ196"/>
      <c r="AZA196"/>
      <c r="AZB196"/>
      <c r="AZC196"/>
      <c r="AZD196"/>
      <c r="AZE196"/>
      <c r="AZF196"/>
      <c r="AZG196"/>
      <c r="AZH196"/>
      <c r="AZI196"/>
      <c r="AZJ196"/>
      <c r="AZK196"/>
      <c r="AZL196"/>
      <c r="AZM196"/>
      <c r="AZN196"/>
      <c r="AZO196"/>
      <c r="AZP196"/>
      <c r="AZQ196"/>
      <c r="AZR196"/>
      <c r="AZS196"/>
      <c r="AZT196"/>
      <c r="AZU196"/>
      <c r="AZV196"/>
      <c r="AZW196"/>
      <c r="AZX196"/>
      <c r="AZY196"/>
      <c r="AZZ196"/>
      <c r="BAA196"/>
      <c r="BAB196"/>
      <c r="BAC196"/>
      <c r="BAD196"/>
      <c r="BAE196"/>
      <c r="BAF196"/>
      <c r="BAG196"/>
      <c r="BAH196"/>
      <c r="BAI196"/>
      <c r="BAJ196"/>
      <c r="BAK196"/>
      <c r="BAL196"/>
      <c r="BAM196"/>
      <c r="BAN196"/>
      <c r="BAO196"/>
      <c r="BAP196"/>
      <c r="BAQ196"/>
      <c r="BAR196"/>
      <c r="BAS196"/>
      <c r="BAT196"/>
      <c r="BAU196"/>
      <c r="BAV196"/>
      <c r="BAW196"/>
      <c r="BAX196"/>
      <c r="BAY196"/>
      <c r="BAZ196"/>
      <c r="BBA196"/>
      <c r="BBB196"/>
      <c r="BBC196"/>
      <c r="BBD196"/>
      <c r="BBE196"/>
      <c r="BBF196"/>
      <c r="BBG196"/>
      <c r="BBH196"/>
      <c r="BBI196"/>
      <c r="BBJ196"/>
      <c r="BBK196"/>
      <c r="BBL196"/>
      <c r="BBM196"/>
      <c r="BBN196"/>
      <c r="BBO196"/>
      <c r="BBP196"/>
      <c r="BBQ196"/>
      <c r="BBR196"/>
      <c r="BBS196"/>
      <c r="BBT196"/>
      <c r="BBU196"/>
      <c r="BBV196"/>
      <c r="BBW196"/>
      <c r="BBX196"/>
      <c r="BBY196"/>
      <c r="BBZ196"/>
      <c r="BCA196"/>
      <c r="BCB196"/>
      <c r="BCC196"/>
      <c r="BCD196"/>
      <c r="BCE196"/>
      <c r="BCF196"/>
      <c r="BCG196"/>
      <c r="BCH196"/>
      <c r="BCI196"/>
      <c r="BCJ196"/>
      <c r="BCK196"/>
      <c r="BCL196"/>
      <c r="BCM196"/>
      <c r="BCN196"/>
      <c r="BCO196"/>
      <c r="BCP196"/>
      <c r="BCQ196"/>
      <c r="BCR196"/>
      <c r="BCS196"/>
      <c r="BCT196"/>
      <c r="BCU196"/>
      <c r="BCV196"/>
      <c r="BCW196"/>
      <c r="BCX196"/>
      <c r="BCY196"/>
      <c r="BCZ196"/>
      <c r="BDA196"/>
      <c r="BDB196"/>
      <c r="BDC196"/>
      <c r="BDD196"/>
      <c r="BDE196"/>
      <c r="BDF196"/>
      <c r="BDG196"/>
      <c r="BDH196"/>
      <c r="BDI196"/>
      <c r="BDJ196"/>
      <c r="BDK196"/>
      <c r="BDL196"/>
      <c r="BDM196"/>
      <c r="BDN196"/>
      <c r="BDO196"/>
      <c r="BDP196"/>
      <c r="BDQ196"/>
      <c r="BDR196"/>
      <c r="BDS196"/>
      <c r="BDT196"/>
      <c r="BDU196"/>
      <c r="BDV196"/>
      <c r="BDW196"/>
      <c r="BDX196"/>
      <c r="BDY196"/>
      <c r="BDZ196"/>
      <c r="BEA196"/>
      <c r="BEB196"/>
      <c r="BEC196"/>
      <c r="BED196"/>
      <c r="BEE196"/>
      <c r="BEF196"/>
      <c r="BEG196"/>
      <c r="BEH196"/>
      <c r="BEI196"/>
      <c r="BEJ196"/>
      <c r="BEK196"/>
      <c r="BEL196"/>
      <c r="BEM196"/>
      <c r="BEN196"/>
      <c r="BEO196"/>
      <c r="BEP196"/>
      <c r="BEQ196"/>
      <c r="BER196"/>
      <c r="BES196"/>
      <c r="BET196"/>
      <c r="BEU196"/>
      <c r="BEV196"/>
      <c r="BEW196"/>
      <c r="BEX196"/>
      <c r="BEY196"/>
      <c r="BEZ196"/>
      <c r="BFA196"/>
      <c r="BFB196"/>
      <c r="BFC196"/>
      <c r="BFD196"/>
      <c r="BFE196"/>
      <c r="BFF196"/>
      <c r="BFG196"/>
      <c r="BFH196"/>
      <c r="BFI196"/>
      <c r="BFJ196"/>
      <c r="BFK196"/>
      <c r="BFL196"/>
      <c r="BFM196"/>
      <c r="BFN196"/>
      <c r="BFO196"/>
      <c r="BFP196"/>
      <c r="BFQ196"/>
      <c r="BFR196"/>
      <c r="BFS196"/>
      <c r="BFT196"/>
      <c r="BFU196"/>
      <c r="BFV196"/>
      <c r="BFW196"/>
      <c r="BFX196"/>
      <c r="BFY196"/>
      <c r="BFZ196"/>
      <c r="BGA196"/>
      <c r="BGB196"/>
      <c r="BGC196"/>
      <c r="BGD196"/>
      <c r="BGE196"/>
      <c r="BGF196"/>
      <c r="BGG196"/>
      <c r="BGH196"/>
      <c r="BGI196"/>
      <c r="BGJ196"/>
      <c r="BGK196"/>
      <c r="BGL196"/>
      <c r="BGM196"/>
      <c r="BGN196"/>
      <c r="BGO196"/>
      <c r="BGP196"/>
      <c r="BGQ196"/>
      <c r="BGR196"/>
      <c r="BGS196"/>
      <c r="BGT196"/>
      <c r="BGU196"/>
      <c r="BGV196"/>
      <c r="BGW196"/>
      <c r="BGX196"/>
      <c r="BGY196"/>
      <c r="BGZ196"/>
      <c r="BHA196"/>
      <c r="BHB196"/>
      <c r="BHC196"/>
      <c r="BHD196"/>
      <c r="BHE196"/>
      <c r="BHF196"/>
      <c r="BHG196"/>
      <c r="BHH196"/>
      <c r="BHI196"/>
      <c r="BHJ196"/>
      <c r="BHK196"/>
      <c r="BHL196"/>
      <c r="BHM196"/>
      <c r="BHN196"/>
      <c r="BHO196"/>
      <c r="BHP196"/>
      <c r="BHQ196"/>
      <c r="BHR196"/>
      <c r="BHS196"/>
      <c r="BHT196"/>
      <c r="BHU196"/>
      <c r="BHV196"/>
      <c r="BHW196"/>
      <c r="BHX196"/>
      <c r="BHY196"/>
      <c r="BHZ196"/>
      <c r="BIA196"/>
      <c r="BIB196"/>
      <c r="BIC196"/>
      <c r="BID196"/>
      <c r="BIE196"/>
      <c r="BIF196"/>
      <c r="BIG196"/>
      <c r="BIH196"/>
      <c r="BII196"/>
      <c r="BIJ196"/>
      <c r="BIK196"/>
      <c r="BIL196"/>
      <c r="BIM196"/>
      <c r="BIN196"/>
      <c r="BIO196"/>
      <c r="BIP196"/>
      <c r="BIQ196"/>
      <c r="BIR196"/>
      <c r="BIS196"/>
      <c r="BIT196"/>
      <c r="BIU196"/>
      <c r="BIV196"/>
      <c r="BIW196"/>
      <c r="BIX196"/>
      <c r="BIY196"/>
      <c r="BIZ196"/>
      <c r="BJA196"/>
      <c r="BJB196"/>
      <c r="BJC196"/>
      <c r="BJD196"/>
      <c r="BJE196"/>
      <c r="BJF196"/>
      <c r="BJG196"/>
      <c r="BJH196"/>
      <c r="BJI196"/>
      <c r="BJJ196"/>
      <c r="BJK196"/>
      <c r="BJL196"/>
      <c r="BJM196"/>
      <c r="BJN196"/>
      <c r="BJO196"/>
      <c r="BJP196"/>
      <c r="BJQ196"/>
      <c r="BJR196"/>
      <c r="BJS196"/>
      <c r="BJT196"/>
      <c r="BJU196"/>
      <c r="BJV196"/>
      <c r="BJW196"/>
      <c r="BJX196"/>
      <c r="BJY196"/>
      <c r="BJZ196"/>
      <c r="BKA196"/>
      <c r="BKB196"/>
      <c r="BKC196"/>
      <c r="BKD196"/>
      <c r="BKE196"/>
      <c r="BKF196"/>
      <c r="BKG196"/>
      <c r="BKH196"/>
      <c r="BKI196"/>
      <c r="BKJ196"/>
      <c r="BKK196"/>
      <c r="BKL196"/>
      <c r="BKM196"/>
      <c r="BKN196"/>
      <c r="BKO196"/>
      <c r="BKP196"/>
      <c r="BKQ196"/>
      <c r="BKR196"/>
      <c r="BKS196"/>
      <c r="BKT196"/>
      <c r="BKU196"/>
      <c r="BKV196"/>
      <c r="BKW196"/>
      <c r="BKX196"/>
      <c r="BKY196"/>
      <c r="BKZ196"/>
      <c r="BLA196"/>
      <c r="BLB196"/>
      <c r="BLC196"/>
      <c r="BLD196"/>
      <c r="BLE196"/>
      <c r="BLF196"/>
      <c r="BLG196"/>
      <c r="BLH196"/>
      <c r="BLI196"/>
      <c r="BLJ196"/>
      <c r="BLK196"/>
      <c r="BLL196"/>
      <c r="BLM196"/>
      <c r="BLN196"/>
      <c r="BLO196"/>
      <c r="BLP196"/>
      <c r="BLQ196"/>
      <c r="BLR196"/>
      <c r="BLS196"/>
      <c r="BLT196"/>
      <c r="BLU196"/>
      <c r="BLV196"/>
      <c r="BLW196"/>
      <c r="BLX196"/>
      <c r="BLY196"/>
      <c r="BLZ196"/>
      <c r="BMA196"/>
      <c r="BMB196"/>
      <c r="BMC196"/>
      <c r="BMD196"/>
      <c r="BME196"/>
      <c r="BMF196"/>
      <c r="BMG196"/>
      <c r="BMH196"/>
      <c r="BMI196"/>
      <c r="BMJ196"/>
      <c r="BMK196"/>
      <c r="BML196"/>
      <c r="BMM196"/>
      <c r="BMN196"/>
      <c r="BMO196"/>
      <c r="BMP196"/>
      <c r="BMQ196"/>
      <c r="BMR196"/>
      <c r="BMS196"/>
      <c r="BMT196"/>
      <c r="BMU196"/>
      <c r="BMV196"/>
      <c r="BMW196"/>
      <c r="BMX196"/>
      <c r="BMY196"/>
      <c r="BMZ196"/>
      <c r="BNA196"/>
      <c r="BNB196"/>
      <c r="BNC196"/>
      <c r="BND196"/>
      <c r="BNE196"/>
      <c r="BNF196"/>
      <c r="BNG196"/>
      <c r="BNH196"/>
      <c r="BNI196"/>
      <c r="BNJ196"/>
      <c r="BNK196"/>
      <c r="BNL196"/>
      <c r="BNM196"/>
      <c r="BNN196"/>
      <c r="BNO196"/>
      <c r="BNP196"/>
      <c r="BNQ196"/>
      <c r="BNR196"/>
      <c r="BNS196"/>
      <c r="BNT196"/>
      <c r="BNU196"/>
      <c r="BNV196"/>
      <c r="BNW196"/>
      <c r="BNX196"/>
      <c r="BNY196"/>
      <c r="BNZ196"/>
      <c r="BOA196"/>
      <c r="BOB196"/>
      <c r="BOC196"/>
      <c r="BOD196"/>
      <c r="BOE196"/>
      <c r="BOF196"/>
      <c r="BOG196"/>
      <c r="BOH196"/>
      <c r="BOI196"/>
      <c r="BOJ196"/>
      <c r="BOK196"/>
      <c r="BOL196"/>
      <c r="BOM196"/>
      <c r="BON196"/>
      <c r="BOO196"/>
      <c r="BOP196"/>
      <c r="BOQ196"/>
      <c r="BOR196"/>
      <c r="BOS196"/>
      <c r="BOT196"/>
      <c r="BOU196"/>
      <c r="BOV196"/>
      <c r="BOW196"/>
      <c r="BOX196"/>
      <c r="BOY196"/>
      <c r="BOZ196"/>
      <c r="BPA196"/>
      <c r="BPB196"/>
      <c r="BPC196"/>
      <c r="BPD196"/>
      <c r="BPE196"/>
      <c r="BPF196"/>
      <c r="BPG196"/>
      <c r="BPH196"/>
      <c r="BPI196"/>
      <c r="BPJ196"/>
      <c r="BPK196"/>
      <c r="BPL196"/>
      <c r="BPM196"/>
      <c r="BPN196"/>
      <c r="BPO196"/>
      <c r="BPP196"/>
      <c r="BPQ196"/>
      <c r="BPR196"/>
      <c r="BPS196"/>
      <c r="BPT196"/>
      <c r="BPU196"/>
      <c r="BPV196"/>
      <c r="BPW196"/>
      <c r="BPX196"/>
      <c r="BPY196"/>
      <c r="BPZ196"/>
      <c r="BQA196"/>
      <c r="BQB196"/>
      <c r="BQC196"/>
      <c r="BQD196"/>
      <c r="BQE196"/>
      <c r="BQF196"/>
      <c r="BQG196"/>
      <c r="BQH196"/>
      <c r="BQI196"/>
      <c r="BQJ196"/>
      <c r="BQK196"/>
      <c r="BQL196"/>
      <c r="BQM196"/>
      <c r="BQN196"/>
      <c r="BQO196"/>
      <c r="BQP196"/>
      <c r="BQQ196"/>
      <c r="BQR196"/>
      <c r="BQS196"/>
      <c r="BQT196"/>
      <c r="BQU196"/>
      <c r="BQV196"/>
      <c r="BQW196"/>
      <c r="BQX196"/>
      <c r="BQY196"/>
      <c r="BQZ196"/>
      <c r="BRA196"/>
      <c r="BRB196"/>
      <c r="BRC196"/>
      <c r="BRD196"/>
      <c r="BRE196"/>
      <c r="BRF196"/>
      <c r="BRG196"/>
      <c r="BRH196"/>
      <c r="BRI196"/>
      <c r="BRJ196"/>
      <c r="BRK196"/>
      <c r="BRL196"/>
      <c r="BRM196"/>
      <c r="BRN196"/>
      <c r="BRO196"/>
      <c r="BRP196"/>
      <c r="BRQ196"/>
      <c r="BRR196"/>
      <c r="BRS196"/>
      <c r="BRT196"/>
      <c r="BRU196"/>
      <c r="BRV196"/>
      <c r="BRW196"/>
      <c r="BRX196"/>
      <c r="BRY196"/>
      <c r="BRZ196"/>
      <c r="BSA196"/>
      <c r="BSB196"/>
      <c r="BSC196"/>
      <c r="BSD196"/>
      <c r="BSE196"/>
      <c r="BSF196"/>
      <c r="BSG196"/>
      <c r="BSH196"/>
      <c r="BSI196"/>
      <c r="BSJ196"/>
      <c r="BSK196"/>
      <c r="BSL196"/>
      <c r="BSM196"/>
      <c r="BSN196"/>
      <c r="BSO196"/>
      <c r="BSP196"/>
      <c r="BSQ196"/>
      <c r="BSR196"/>
      <c r="BSS196"/>
      <c r="BST196"/>
      <c r="BSU196"/>
      <c r="BSV196"/>
      <c r="BSW196"/>
      <c r="BSX196"/>
      <c r="BSY196"/>
      <c r="BSZ196"/>
      <c r="BTA196"/>
      <c r="BTB196"/>
      <c r="BTC196"/>
      <c r="BTD196"/>
      <c r="BTE196"/>
      <c r="BTF196"/>
      <c r="BTG196"/>
      <c r="BTH196"/>
      <c r="BTI196"/>
      <c r="BTJ196"/>
      <c r="BTK196"/>
      <c r="BTL196"/>
      <c r="BTM196"/>
      <c r="BTN196"/>
      <c r="BTO196"/>
      <c r="BTP196"/>
      <c r="BTQ196"/>
      <c r="BTR196"/>
      <c r="BTS196"/>
      <c r="BTT196"/>
      <c r="BTU196"/>
      <c r="BTV196"/>
      <c r="BTW196"/>
      <c r="BTX196"/>
      <c r="BTY196"/>
      <c r="BTZ196"/>
      <c r="BUA196"/>
      <c r="BUB196"/>
      <c r="BUC196"/>
      <c r="BUD196"/>
      <c r="BUE196"/>
      <c r="BUF196"/>
      <c r="BUG196"/>
      <c r="BUH196"/>
      <c r="BUI196"/>
      <c r="BUJ196"/>
      <c r="BUK196"/>
      <c r="BUL196"/>
      <c r="BUM196"/>
      <c r="BUN196"/>
      <c r="BUO196"/>
      <c r="BUP196"/>
      <c r="BUQ196"/>
      <c r="BUR196"/>
      <c r="BUS196"/>
      <c r="BUT196"/>
      <c r="BUU196"/>
      <c r="BUV196"/>
      <c r="BUW196"/>
      <c r="BUX196"/>
      <c r="BUY196"/>
      <c r="BUZ196"/>
      <c r="BVA196"/>
      <c r="BVB196"/>
      <c r="BVC196"/>
      <c r="BVD196"/>
      <c r="BVE196"/>
      <c r="BVF196"/>
      <c r="BVG196"/>
      <c r="BVH196"/>
      <c r="BVI196"/>
      <c r="BVJ196"/>
      <c r="BVK196"/>
      <c r="BVL196"/>
      <c r="BVM196"/>
      <c r="BVN196"/>
      <c r="BVO196"/>
      <c r="BVP196"/>
      <c r="BVQ196"/>
      <c r="BVR196"/>
      <c r="BVS196"/>
      <c r="BVT196"/>
      <c r="BVU196"/>
      <c r="BVV196"/>
      <c r="BVW196"/>
      <c r="BVX196"/>
      <c r="BVY196"/>
      <c r="BVZ196"/>
      <c r="BWA196"/>
      <c r="BWB196"/>
      <c r="BWC196"/>
      <c r="BWD196"/>
      <c r="BWE196"/>
      <c r="BWF196"/>
      <c r="BWG196"/>
      <c r="BWH196"/>
      <c r="BWI196"/>
      <c r="BWJ196"/>
      <c r="BWK196"/>
      <c r="BWL196"/>
      <c r="BWM196"/>
      <c r="BWN196"/>
      <c r="BWO196"/>
      <c r="BWP196"/>
      <c r="BWQ196"/>
      <c r="BWR196"/>
      <c r="BWS196"/>
      <c r="BWT196"/>
      <c r="BWU196"/>
      <c r="BWV196"/>
      <c r="BWW196"/>
      <c r="BWX196"/>
      <c r="BWY196"/>
      <c r="BWZ196"/>
      <c r="BXA196"/>
      <c r="BXB196"/>
      <c r="BXC196"/>
      <c r="BXD196"/>
      <c r="BXE196"/>
      <c r="BXF196"/>
      <c r="BXG196"/>
      <c r="BXH196"/>
      <c r="BXI196"/>
      <c r="BXJ196"/>
      <c r="BXK196"/>
      <c r="BXL196"/>
      <c r="BXM196"/>
      <c r="BXN196"/>
      <c r="BXO196"/>
      <c r="BXP196"/>
      <c r="BXQ196"/>
      <c r="BXR196"/>
      <c r="BXS196"/>
      <c r="BXT196"/>
      <c r="BXU196"/>
      <c r="BXV196"/>
      <c r="BXW196"/>
      <c r="BXX196"/>
      <c r="BXY196"/>
      <c r="BXZ196"/>
      <c r="BYA196"/>
      <c r="BYB196"/>
      <c r="BYC196"/>
      <c r="BYD196"/>
      <c r="BYE196"/>
      <c r="BYF196"/>
      <c r="BYG196"/>
      <c r="BYH196"/>
      <c r="BYI196"/>
      <c r="BYJ196"/>
      <c r="BYK196"/>
      <c r="BYL196"/>
      <c r="BYM196"/>
      <c r="BYN196"/>
      <c r="BYO196"/>
      <c r="BYP196"/>
      <c r="BYQ196"/>
      <c r="BYR196"/>
      <c r="BYS196"/>
      <c r="BYT196"/>
      <c r="BYU196"/>
      <c r="BYV196"/>
      <c r="BYW196"/>
      <c r="BYX196"/>
      <c r="BYY196"/>
      <c r="BYZ196"/>
      <c r="BZA196"/>
      <c r="BZB196"/>
      <c r="BZC196"/>
      <c r="BZD196"/>
      <c r="BZE196"/>
      <c r="BZF196"/>
      <c r="BZG196"/>
      <c r="BZH196"/>
      <c r="BZI196"/>
      <c r="BZJ196"/>
      <c r="BZK196"/>
      <c r="BZL196"/>
      <c r="BZM196"/>
      <c r="BZN196"/>
      <c r="BZO196"/>
      <c r="BZP196"/>
      <c r="BZQ196"/>
      <c r="BZR196"/>
      <c r="BZS196"/>
      <c r="BZT196"/>
      <c r="BZU196"/>
      <c r="BZV196"/>
      <c r="BZW196"/>
      <c r="BZX196"/>
      <c r="BZY196"/>
      <c r="BZZ196"/>
      <c r="CAA196"/>
      <c r="CAB196"/>
      <c r="CAC196"/>
      <c r="CAD196"/>
      <c r="CAE196"/>
      <c r="CAF196"/>
      <c r="CAG196"/>
      <c r="CAH196"/>
      <c r="CAI196"/>
      <c r="CAJ196"/>
      <c r="CAK196"/>
      <c r="CAL196"/>
      <c r="CAM196"/>
      <c r="CAN196"/>
      <c r="CAO196"/>
      <c r="CAP196"/>
      <c r="CAQ196"/>
      <c r="CAR196"/>
      <c r="CAS196"/>
      <c r="CAT196"/>
      <c r="CAU196"/>
      <c r="CAV196"/>
      <c r="CAW196"/>
      <c r="CAX196"/>
      <c r="CAY196"/>
      <c r="CAZ196"/>
      <c r="CBA196"/>
      <c r="CBB196"/>
      <c r="CBC196"/>
      <c r="CBD196"/>
      <c r="CBE196"/>
      <c r="CBF196"/>
      <c r="CBG196"/>
      <c r="CBH196"/>
      <c r="CBI196"/>
      <c r="CBJ196"/>
      <c r="CBK196"/>
      <c r="CBL196"/>
      <c r="CBM196"/>
      <c r="CBN196"/>
      <c r="CBO196"/>
      <c r="CBP196"/>
      <c r="CBQ196"/>
      <c r="CBR196"/>
      <c r="CBS196"/>
      <c r="CBT196"/>
      <c r="CBU196"/>
      <c r="CBV196"/>
      <c r="CBW196"/>
      <c r="CBX196"/>
      <c r="CBY196"/>
      <c r="CBZ196"/>
      <c r="CCA196"/>
      <c r="CCB196"/>
      <c r="CCC196"/>
      <c r="CCD196"/>
      <c r="CCE196"/>
      <c r="CCF196"/>
      <c r="CCG196"/>
      <c r="CCH196"/>
      <c r="CCI196"/>
      <c r="CCJ196"/>
      <c r="CCK196"/>
      <c r="CCL196"/>
      <c r="CCM196"/>
      <c r="CCN196"/>
      <c r="CCO196"/>
      <c r="CCP196"/>
      <c r="CCQ196"/>
      <c r="CCR196"/>
      <c r="CCS196"/>
      <c r="CCT196"/>
      <c r="CCU196"/>
      <c r="CCV196"/>
      <c r="CCW196"/>
      <c r="CCX196"/>
      <c r="CCY196"/>
      <c r="CCZ196"/>
      <c r="CDA196"/>
      <c r="CDB196"/>
      <c r="CDC196"/>
      <c r="CDD196"/>
      <c r="CDE196"/>
      <c r="CDF196"/>
      <c r="CDG196"/>
      <c r="CDH196"/>
      <c r="CDI196"/>
      <c r="CDJ196"/>
      <c r="CDK196"/>
      <c r="CDL196"/>
      <c r="CDM196"/>
      <c r="CDN196"/>
      <c r="CDO196"/>
      <c r="CDP196"/>
      <c r="CDQ196"/>
      <c r="CDR196"/>
      <c r="CDS196"/>
      <c r="CDT196"/>
      <c r="CDU196"/>
      <c r="CDV196"/>
      <c r="CDW196"/>
      <c r="CDX196"/>
      <c r="CDY196"/>
      <c r="CDZ196"/>
      <c r="CEA196"/>
      <c r="CEB196"/>
      <c r="CEC196"/>
      <c r="CED196"/>
      <c r="CEE196"/>
      <c r="CEF196"/>
      <c r="CEG196"/>
      <c r="CEH196"/>
      <c r="CEI196"/>
      <c r="CEJ196"/>
      <c r="CEK196"/>
      <c r="CEL196"/>
      <c r="CEM196"/>
      <c r="CEN196"/>
      <c r="CEO196"/>
      <c r="CEP196"/>
      <c r="CEQ196"/>
      <c r="CER196"/>
      <c r="CES196"/>
      <c r="CET196"/>
      <c r="CEU196"/>
      <c r="CEV196"/>
      <c r="CEW196"/>
      <c r="CEX196"/>
      <c r="CEY196"/>
      <c r="CEZ196"/>
      <c r="CFA196"/>
      <c r="CFB196"/>
      <c r="CFC196"/>
      <c r="CFD196"/>
      <c r="CFE196"/>
      <c r="CFF196"/>
      <c r="CFG196"/>
      <c r="CFH196"/>
      <c r="CFI196"/>
      <c r="CFJ196"/>
      <c r="CFK196"/>
      <c r="CFL196"/>
      <c r="CFM196"/>
      <c r="CFN196"/>
      <c r="CFO196"/>
      <c r="CFP196"/>
      <c r="CFQ196"/>
      <c r="CFR196"/>
      <c r="CFS196"/>
      <c r="CFT196"/>
      <c r="CFU196"/>
      <c r="CFV196"/>
      <c r="CFW196"/>
      <c r="CFX196"/>
      <c r="CFY196"/>
      <c r="CFZ196"/>
      <c r="CGA196"/>
      <c r="CGB196"/>
      <c r="CGC196"/>
      <c r="CGD196"/>
      <c r="CGE196"/>
      <c r="CGF196"/>
      <c r="CGG196"/>
      <c r="CGH196"/>
      <c r="CGI196"/>
      <c r="CGJ196"/>
      <c r="CGK196"/>
      <c r="CGL196"/>
      <c r="CGM196"/>
      <c r="CGN196"/>
      <c r="CGO196"/>
      <c r="CGP196"/>
      <c r="CGQ196"/>
      <c r="CGR196"/>
      <c r="CGS196"/>
      <c r="CGT196"/>
      <c r="CGU196"/>
      <c r="CGV196"/>
      <c r="CGW196"/>
      <c r="CGX196"/>
      <c r="CGY196"/>
      <c r="CGZ196"/>
      <c r="CHA196"/>
      <c r="CHB196"/>
      <c r="CHC196"/>
      <c r="CHD196"/>
      <c r="CHE196"/>
      <c r="CHF196"/>
      <c r="CHG196"/>
      <c r="CHH196"/>
      <c r="CHI196"/>
      <c r="CHJ196"/>
      <c r="CHK196"/>
      <c r="CHL196"/>
      <c r="CHM196"/>
      <c r="CHN196"/>
      <c r="CHO196"/>
      <c r="CHP196"/>
      <c r="CHQ196"/>
      <c r="CHR196"/>
      <c r="CHS196"/>
      <c r="CHT196"/>
      <c r="CHU196"/>
      <c r="CHV196"/>
      <c r="CHW196"/>
      <c r="CHX196"/>
      <c r="CHY196"/>
      <c r="CHZ196"/>
      <c r="CIA196"/>
      <c r="CIB196"/>
      <c r="CIC196"/>
      <c r="CID196"/>
      <c r="CIE196"/>
      <c r="CIF196"/>
      <c r="CIG196"/>
      <c r="CIH196"/>
      <c r="CII196"/>
      <c r="CIJ196"/>
      <c r="CIK196"/>
      <c r="CIL196"/>
      <c r="CIM196"/>
      <c r="CIN196"/>
      <c r="CIO196"/>
      <c r="CIP196"/>
      <c r="CIQ196"/>
      <c r="CIR196"/>
      <c r="CIS196"/>
      <c r="CIT196"/>
      <c r="CIU196"/>
      <c r="CIV196"/>
      <c r="CIW196"/>
      <c r="CIX196"/>
      <c r="CIY196"/>
      <c r="CIZ196"/>
      <c r="CJA196"/>
      <c r="CJB196"/>
      <c r="CJC196"/>
      <c r="CJD196"/>
      <c r="CJE196"/>
      <c r="CJF196"/>
      <c r="CJG196"/>
      <c r="CJH196"/>
      <c r="CJI196"/>
      <c r="CJJ196"/>
      <c r="CJK196"/>
      <c r="CJL196"/>
      <c r="CJM196"/>
      <c r="CJN196"/>
      <c r="CJO196"/>
      <c r="CJP196"/>
      <c r="CJQ196"/>
      <c r="CJR196"/>
      <c r="CJS196"/>
      <c r="CJT196"/>
      <c r="CJU196"/>
      <c r="CJV196"/>
      <c r="CJW196"/>
      <c r="CJX196"/>
      <c r="CJY196"/>
      <c r="CJZ196"/>
      <c r="CKA196"/>
      <c r="CKB196"/>
      <c r="CKC196"/>
      <c r="CKD196"/>
      <c r="CKE196"/>
      <c r="CKF196"/>
      <c r="CKG196"/>
      <c r="CKH196"/>
      <c r="CKI196"/>
      <c r="CKJ196"/>
      <c r="CKK196"/>
      <c r="CKL196"/>
      <c r="CKM196"/>
      <c r="CKN196"/>
      <c r="CKO196"/>
      <c r="CKP196"/>
      <c r="CKQ196"/>
      <c r="CKR196"/>
      <c r="CKS196"/>
      <c r="CKT196"/>
      <c r="CKU196"/>
      <c r="CKV196"/>
      <c r="CKW196"/>
      <c r="CKX196"/>
      <c r="CKY196"/>
      <c r="CKZ196"/>
      <c r="CLA196"/>
      <c r="CLB196"/>
      <c r="CLC196"/>
      <c r="CLD196"/>
      <c r="CLE196"/>
      <c r="CLF196"/>
      <c r="CLG196"/>
      <c r="CLH196"/>
      <c r="CLI196"/>
      <c r="CLJ196"/>
      <c r="CLK196"/>
      <c r="CLL196"/>
      <c r="CLM196"/>
      <c r="CLN196"/>
      <c r="CLO196"/>
      <c r="CLP196"/>
      <c r="CLQ196"/>
      <c r="CLR196"/>
      <c r="CLS196"/>
      <c r="CLT196"/>
      <c r="CLU196"/>
      <c r="CLV196"/>
      <c r="CLW196"/>
      <c r="CLX196"/>
      <c r="CLY196"/>
      <c r="CLZ196"/>
      <c r="CMA196"/>
      <c r="CMB196"/>
      <c r="CMC196"/>
      <c r="CMD196"/>
      <c r="CME196"/>
      <c r="CMF196"/>
      <c r="CMG196"/>
      <c r="CMH196"/>
      <c r="CMI196"/>
      <c r="CMJ196"/>
      <c r="CMK196"/>
      <c r="CML196"/>
      <c r="CMM196"/>
      <c r="CMN196"/>
      <c r="CMO196"/>
      <c r="CMP196"/>
      <c r="CMQ196"/>
      <c r="CMR196"/>
      <c r="CMS196"/>
      <c r="CMT196"/>
      <c r="CMU196"/>
      <c r="CMV196"/>
      <c r="CMW196"/>
      <c r="CMX196"/>
      <c r="CMY196"/>
      <c r="CMZ196"/>
      <c r="CNA196"/>
      <c r="CNB196"/>
      <c r="CNC196"/>
      <c r="CND196"/>
      <c r="CNE196"/>
      <c r="CNF196"/>
      <c r="CNG196"/>
      <c r="CNH196"/>
      <c r="CNI196"/>
      <c r="CNJ196"/>
      <c r="CNK196"/>
      <c r="CNL196"/>
      <c r="CNM196"/>
      <c r="CNN196"/>
      <c r="CNO196"/>
      <c r="CNP196"/>
      <c r="CNQ196"/>
      <c r="CNR196"/>
      <c r="CNS196"/>
      <c r="CNT196"/>
      <c r="CNU196"/>
      <c r="CNV196"/>
      <c r="CNW196"/>
      <c r="CNX196"/>
      <c r="CNY196"/>
      <c r="CNZ196"/>
      <c r="COA196"/>
      <c r="COB196"/>
      <c r="COC196"/>
      <c r="COD196"/>
      <c r="COE196"/>
      <c r="COF196"/>
      <c r="COG196"/>
      <c r="COH196"/>
      <c r="COI196"/>
      <c r="COJ196"/>
      <c r="COK196"/>
      <c r="COL196"/>
      <c r="COM196"/>
      <c r="CON196"/>
      <c r="COO196"/>
      <c r="COP196"/>
      <c r="COQ196"/>
      <c r="COR196"/>
      <c r="COS196"/>
      <c r="COT196"/>
      <c r="COU196"/>
      <c r="COV196"/>
      <c r="COW196"/>
      <c r="COX196"/>
      <c r="COY196"/>
      <c r="COZ196"/>
      <c r="CPA196"/>
      <c r="CPB196"/>
      <c r="CPC196"/>
      <c r="CPD196"/>
      <c r="CPE196"/>
      <c r="CPF196"/>
      <c r="CPG196"/>
      <c r="CPH196"/>
      <c r="CPI196"/>
      <c r="CPJ196"/>
      <c r="CPK196"/>
      <c r="CPL196"/>
      <c r="CPM196"/>
      <c r="CPN196"/>
      <c r="CPO196"/>
      <c r="CPP196"/>
      <c r="CPQ196"/>
      <c r="CPR196"/>
      <c r="CPS196"/>
      <c r="CPT196"/>
      <c r="CPU196"/>
      <c r="CPV196"/>
      <c r="CPW196"/>
      <c r="CPX196"/>
      <c r="CPY196"/>
      <c r="CPZ196"/>
      <c r="CQA196"/>
      <c r="CQB196"/>
      <c r="CQC196"/>
      <c r="CQD196"/>
      <c r="CQE196"/>
      <c r="CQF196"/>
      <c r="CQG196"/>
      <c r="CQH196"/>
      <c r="CQI196"/>
      <c r="CQJ196"/>
      <c r="CQK196"/>
      <c r="CQL196"/>
      <c r="CQM196"/>
      <c r="CQN196"/>
      <c r="CQO196"/>
      <c r="CQP196"/>
      <c r="CQQ196"/>
      <c r="CQR196"/>
      <c r="CQS196"/>
      <c r="CQT196"/>
      <c r="CQU196"/>
      <c r="CQV196"/>
      <c r="CQW196"/>
      <c r="CQX196"/>
      <c r="CQY196"/>
      <c r="CQZ196"/>
      <c r="CRA196"/>
      <c r="CRB196"/>
      <c r="CRC196"/>
      <c r="CRD196"/>
      <c r="CRE196"/>
      <c r="CRF196"/>
      <c r="CRG196"/>
      <c r="CRH196"/>
      <c r="CRI196"/>
      <c r="CRJ196"/>
      <c r="CRK196"/>
      <c r="CRL196"/>
      <c r="CRM196"/>
      <c r="CRN196"/>
      <c r="CRO196"/>
      <c r="CRP196"/>
      <c r="CRQ196"/>
      <c r="CRR196"/>
      <c r="CRS196"/>
      <c r="CRT196"/>
      <c r="CRU196"/>
      <c r="CRV196"/>
      <c r="CRW196"/>
      <c r="CRX196"/>
      <c r="CRY196"/>
      <c r="CRZ196"/>
      <c r="CSA196"/>
      <c r="CSB196"/>
      <c r="CSC196"/>
      <c r="CSD196"/>
      <c r="CSE196"/>
      <c r="CSF196"/>
      <c r="CSG196"/>
      <c r="CSH196"/>
      <c r="CSI196"/>
      <c r="CSJ196"/>
      <c r="CSK196"/>
      <c r="CSL196"/>
      <c r="CSM196"/>
      <c r="CSN196"/>
      <c r="CSO196"/>
      <c r="CSP196"/>
      <c r="CSQ196"/>
      <c r="CSR196"/>
      <c r="CSS196"/>
      <c r="CST196"/>
      <c r="CSU196"/>
      <c r="CSV196"/>
      <c r="CSW196"/>
      <c r="CSX196"/>
      <c r="CSY196"/>
      <c r="CSZ196"/>
      <c r="CTA196"/>
      <c r="CTB196"/>
      <c r="CTC196"/>
      <c r="CTD196"/>
      <c r="CTE196"/>
      <c r="CTF196"/>
      <c r="CTG196"/>
      <c r="CTH196"/>
      <c r="CTI196"/>
      <c r="CTJ196"/>
      <c r="CTK196"/>
      <c r="CTL196"/>
      <c r="CTM196"/>
      <c r="CTN196"/>
      <c r="CTO196"/>
      <c r="CTP196"/>
      <c r="CTQ196"/>
      <c r="CTR196"/>
      <c r="CTS196"/>
      <c r="CTT196"/>
      <c r="CTU196"/>
      <c r="CTV196"/>
      <c r="CTW196"/>
      <c r="CTX196"/>
      <c r="CTY196"/>
      <c r="CTZ196"/>
      <c r="CUA196"/>
      <c r="CUB196"/>
      <c r="CUC196"/>
      <c r="CUD196"/>
      <c r="CUE196"/>
      <c r="CUF196"/>
      <c r="CUG196"/>
      <c r="CUH196"/>
      <c r="CUI196"/>
      <c r="CUJ196"/>
      <c r="CUK196"/>
      <c r="CUL196"/>
      <c r="CUM196"/>
      <c r="CUN196"/>
      <c r="CUO196"/>
      <c r="CUP196"/>
      <c r="CUQ196"/>
      <c r="CUR196"/>
      <c r="CUS196"/>
      <c r="CUT196"/>
      <c r="CUU196"/>
      <c r="CUV196"/>
      <c r="CUW196"/>
      <c r="CUX196"/>
      <c r="CUY196"/>
      <c r="CUZ196"/>
      <c r="CVA196"/>
      <c r="CVB196"/>
      <c r="CVC196"/>
      <c r="CVD196"/>
      <c r="CVE196"/>
      <c r="CVF196"/>
      <c r="CVG196"/>
      <c r="CVH196"/>
      <c r="CVI196"/>
      <c r="CVJ196"/>
      <c r="CVK196"/>
      <c r="CVL196"/>
      <c r="CVM196"/>
      <c r="CVN196"/>
      <c r="CVO196"/>
      <c r="CVP196"/>
      <c r="CVQ196"/>
      <c r="CVR196"/>
      <c r="CVS196"/>
      <c r="CVT196"/>
      <c r="CVU196"/>
      <c r="CVV196"/>
      <c r="CVW196"/>
      <c r="CVX196"/>
      <c r="CVY196"/>
      <c r="CVZ196"/>
      <c r="CWA196"/>
      <c r="CWB196"/>
      <c r="CWC196"/>
      <c r="CWD196"/>
      <c r="CWE196"/>
      <c r="CWF196"/>
      <c r="CWG196"/>
      <c r="CWH196"/>
      <c r="CWI196"/>
      <c r="CWJ196"/>
      <c r="CWK196"/>
      <c r="CWL196"/>
      <c r="CWM196"/>
      <c r="CWN196"/>
      <c r="CWO196"/>
      <c r="CWP196"/>
      <c r="CWQ196"/>
      <c r="CWR196"/>
      <c r="CWS196"/>
      <c r="CWT196"/>
      <c r="CWU196"/>
      <c r="CWV196"/>
      <c r="CWW196"/>
      <c r="CWX196"/>
      <c r="CWY196"/>
      <c r="CWZ196"/>
      <c r="CXA196"/>
      <c r="CXB196"/>
      <c r="CXC196"/>
      <c r="CXD196"/>
      <c r="CXE196"/>
      <c r="CXF196"/>
      <c r="CXG196"/>
      <c r="CXH196"/>
      <c r="CXI196"/>
      <c r="CXJ196"/>
      <c r="CXK196"/>
      <c r="CXL196"/>
      <c r="CXM196"/>
      <c r="CXN196"/>
      <c r="CXO196"/>
      <c r="CXP196"/>
      <c r="CXQ196"/>
      <c r="CXR196"/>
      <c r="CXS196"/>
      <c r="CXT196"/>
      <c r="CXU196"/>
      <c r="CXV196"/>
      <c r="CXW196"/>
      <c r="CXX196"/>
      <c r="CXY196"/>
      <c r="CXZ196"/>
      <c r="CYA196"/>
      <c r="CYB196"/>
      <c r="CYC196"/>
      <c r="CYD196"/>
      <c r="CYE196"/>
      <c r="CYF196"/>
      <c r="CYG196"/>
      <c r="CYH196"/>
      <c r="CYI196"/>
      <c r="CYJ196"/>
      <c r="CYK196"/>
      <c r="CYL196"/>
      <c r="CYM196"/>
      <c r="CYN196"/>
      <c r="CYO196"/>
      <c r="CYP196"/>
      <c r="CYQ196"/>
      <c r="CYR196"/>
      <c r="CYS196"/>
      <c r="CYT196"/>
      <c r="CYU196"/>
      <c r="CYV196"/>
      <c r="CYW196"/>
      <c r="CYX196"/>
      <c r="CYY196"/>
      <c r="CYZ196"/>
      <c r="CZA196"/>
      <c r="CZB196"/>
      <c r="CZC196"/>
      <c r="CZD196"/>
      <c r="CZE196"/>
      <c r="CZF196"/>
      <c r="CZG196"/>
      <c r="CZH196"/>
      <c r="CZI196"/>
      <c r="CZJ196"/>
      <c r="CZK196"/>
      <c r="CZL196"/>
      <c r="CZM196"/>
      <c r="CZN196"/>
      <c r="CZO196"/>
      <c r="CZP196"/>
      <c r="CZQ196"/>
      <c r="CZR196"/>
      <c r="CZS196"/>
      <c r="CZT196"/>
      <c r="CZU196"/>
      <c r="CZV196"/>
      <c r="CZW196"/>
      <c r="CZX196"/>
      <c r="CZY196"/>
      <c r="CZZ196"/>
      <c r="DAA196"/>
      <c r="DAB196"/>
      <c r="DAC196"/>
      <c r="DAD196"/>
      <c r="DAE196"/>
      <c r="DAF196"/>
      <c r="DAG196"/>
      <c r="DAH196"/>
      <c r="DAI196"/>
      <c r="DAJ196"/>
      <c r="DAK196"/>
      <c r="DAL196"/>
      <c r="DAM196"/>
      <c r="DAN196"/>
      <c r="DAO196"/>
      <c r="DAP196"/>
      <c r="DAQ196"/>
      <c r="DAR196"/>
      <c r="DAS196"/>
      <c r="DAT196"/>
      <c r="DAU196"/>
      <c r="DAV196"/>
      <c r="DAW196"/>
      <c r="DAX196"/>
      <c r="DAY196"/>
      <c r="DAZ196"/>
      <c r="DBA196"/>
      <c r="DBB196"/>
      <c r="DBC196"/>
      <c r="DBD196"/>
      <c r="DBE196"/>
      <c r="DBF196"/>
      <c r="DBG196"/>
      <c r="DBH196"/>
      <c r="DBI196"/>
      <c r="DBJ196"/>
      <c r="DBK196"/>
      <c r="DBL196"/>
      <c r="DBM196"/>
      <c r="DBN196"/>
      <c r="DBO196"/>
      <c r="DBP196"/>
      <c r="DBQ196"/>
      <c r="DBR196"/>
      <c r="DBS196"/>
      <c r="DBT196"/>
      <c r="DBU196"/>
      <c r="DBV196"/>
      <c r="DBW196"/>
      <c r="DBX196"/>
      <c r="DBY196"/>
      <c r="DBZ196"/>
      <c r="DCA196"/>
      <c r="DCB196"/>
      <c r="DCC196"/>
      <c r="DCD196"/>
      <c r="DCE196"/>
      <c r="DCF196"/>
      <c r="DCG196"/>
      <c r="DCH196"/>
      <c r="DCI196"/>
      <c r="DCJ196"/>
      <c r="DCK196"/>
      <c r="DCL196"/>
      <c r="DCM196"/>
      <c r="DCN196"/>
      <c r="DCO196"/>
      <c r="DCP196"/>
      <c r="DCQ196"/>
      <c r="DCR196"/>
      <c r="DCS196"/>
      <c r="DCT196"/>
      <c r="DCU196"/>
      <c r="DCV196"/>
      <c r="DCW196"/>
      <c r="DCX196"/>
      <c r="DCY196"/>
      <c r="DCZ196"/>
      <c r="DDA196"/>
      <c r="DDB196"/>
      <c r="DDC196"/>
      <c r="DDD196"/>
      <c r="DDE196"/>
      <c r="DDF196"/>
      <c r="DDG196"/>
      <c r="DDH196"/>
      <c r="DDI196"/>
      <c r="DDJ196"/>
      <c r="DDK196"/>
      <c r="DDL196"/>
      <c r="DDM196"/>
      <c r="DDN196"/>
      <c r="DDO196"/>
      <c r="DDP196"/>
      <c r="DDQ196"/>
      <c r="DDR196"/>
      <c r="DDS196"/>
      <c r="DDT196"/>
      <c r="DDU196"/>
      <c r="DDV196"/>
      <c r="DDW196"/>
      <c r="DDX196"/>
      <c r="DDY196"/>
      <c r="DDZ196"/>
      <c r="DEA196"/>
      <c r="DEB196"/>
      <c r="DEC196"/>
      <c r="DED196"/>
      <c r="DEE196"/>
      <c r="DEF196"/>
      <c r="DEG196"/>
      <c r="DEH196"/>
      <c r="DEI196"/>
      <c r="DEJ196"/>
      <c r="DEK196"/>
      <c r="DEL196"/>
      <c r="DEM196"/>
      <c r="DEN196"/>
      <c r="DEO196"/>
      <c r="DEP196"/>
      <c r="DEQ196"/>
      <c r="DER196"/>
      <c r="DES196"/>
      <c r="DET196"/>
      <c r="DEU196"/>
      <c r="DEV196"/>
      <c r="DEW196"/>
      <c r="DEX196"/>
      <c r="DEY196"/>
      <c r="DEZ196"/>
      <c r="DFA196"/>
      <c r="DFB196"/>
      <c r="DFC196"/>
      <c r="DFD196"/>
      <c r="DFE196"/>
      <c r="DFF196"/>
      <c r="DFG196"/>
      <c r="DFH196"/>
      <c r="DFI196"/>
      <c r="DFJ196"/>
      <c r="DFK196"/>
      <c r="DFL196"/>
      <c r="DFM196"/>
      <c r="DFN196"/>
      <c r="DFO196"/>
      <c r="DFP196"/>
      <c r="DFQ196"/>
      <c r="DFR196"/>
      <c r="DFS196"/>
      <c r="DFT196"/>
      <c r="DFU196"/>
      <c r="DFV196"/>
      <c r="DFW196"/>
      <c r="DFX196"/>
      <c r="DFY196"/>
      <c r="DFZ196"/>
      <c r="DGA196"/>
      <c r="DGB196"/>
      <c r="DGC196"/>
      <c r="DGD196"/>
      <c r="DGE196"/>
      <c r="DGF196"/>
      <c r="DGG196"/>
      <c r="DGH196"/>
      <c r="DGI196"/>
      <c r="DGJ196"/>
      <c r="DGK196"/>
      <c r="DGL196"/>
      <c r="DGM196"/>
      <c r="DGN196"/>
      <c r="DGO196"/>
      <c r="DGP196"/>
      <c r="DGQ196"/>
      <c r="DGR196"/>
      <c r="DGS196"/>
      <c r="DGT196"/>
      <c r="DGU196"/>
      <c r="DGV196"/>
      <c r="DGW196"/>
      <c r="DGX196"/>
      <c r="DGY196"/>
      <c r="DGZ196"/>
      <c r="DHA196"/>
      <c r="DHB196"/>
      <c r="DHC196"/>
      <c r="DHD196"/>
      <c r="DHE196"/>
      <c r="DHF196"/>
      <c r="DHG196"/>
      <c r="DHH196"/>
      <c r="DHI196"/>
      <c r="DHJ196"/>
      <c r="DHK196"/>
      <c r="DHL196"/>
      <c r="DHM196"/>
      <c r="DHN196"/>
      <c r="DHO196"/>
      <c r="DHP196"/>
      <c r="DHQ196"/>
      <c r="DHR196"/>
      <c r="DHS196"/>
      <c r="DHT196"/>
      <c r="DHU196"/>
      <c r="DHV196"/>
      <c r="DHW196"/>
      <c r="DHX196"/>
      <c r="DHY196"/>
      <c r="DHZ196"/>
      <c r="DIA196"/>
      <c r="DIB196"/>
      <c r="DIC196"/>
      <c r="DID196"/>
      <c r="DIE196"/>
      <c r="DIF196"/>
      <c r="DIG196"/>
      <c r="DIH196"/>
      <c r="DII196"/>
      <c r="DIJ196"/>
      <c r="DIK196"/>
      <c r="DIL196"/>
      <c r="DIM196"/>
      <c r="DIN196"/>
      <c r="DIO196"/>
      <c r="DIP196"/>
      <c r="DIQ196"/>
      <c r="DIR196"/>
      <c r="DIS196"/>
      <c r="DIT196"/>
      <c r="DIU196"/>
      <c r="DIV196"/>
      <c r="DIW196"/>
      <c r="DIX196"/>
      <c r="DIY196"/>
      <c r="DIZ196"/>
      <c r="DJA196"/>
      <c r="DJB196"/>
      <c r="DJC196"/>
      <c r="DJD196"/>
      <c r="DJE196"/>
      <c r="DJF196"/>
      <c r="DJG196"/>
      <c r="DJH196"/>
      <c r="DJI196"/>
      <c r="DJJ196"/>
      <c r="DJK196"/>
      <c r="DJL196"/>
      <c r="DJM196"/>
      <c r="DJN196"/>
      <c r="DJO196"/>
      <c r="DJP196"/>
      <c r="DJQ196"/>
      <c r="DJR196"/>
      <c r="DJS196"/>
      <c r="DJT196"/>
      <c r="DJU196"/>
      <c r="DJV196"/>
      <c r="DJW196"/>
      <c r="DJX196"/>
      <c r="DJY196"/>
      <c r="DJZ196"/>
      <c r="DKA196"/>
      <c r="DKB196"/>
      <c r="DKC196"/>
      <c r="DKD196"/>
      <c r="DKE196"/>
      <c r="DKF196"/>
      <c r="DKG196"/>
      <c r="DKH196"/>
      <c r="DKI196"/>
      <c r="DKJ196"/>
      <c r="DKK196"/>
      <c r="DKL196"/>
      <c r="DKM196"/>
      <c r="DKN196"/>
      <c r="DKO196"/>
      <c r="DKP196"/>
      <c r="DKQ196"/>
      <c r="DKR196"/>
      <c r="DKS196"/>
      <c r="DKT196"/>
      <c r="DKU196"/>
      <c r="DKV196"/>
      <c r="DKW196"/>
      <c r="DKX196"/>
      <c r="DKY196"/>
      <c r="DKZ196"/>
      <c r="DLA196"/>
      <c r="DLB196"/>
      <c r="DLC196"/>
      <c r="DLD196"/>
      <c r="DLE196"/>
      <c r="DLF196"/>
      <c r="DLG196"/>
      <c r="DLH196"/>
      <c r="DLI196"/>
      <c r="DLJ196"/>
      <c r="DLK196"/>
      <c r="DLL196"/>
      <c r="DLM196"/>
      <c r="DLN196"/>
      <c r="DLO196"/>
      <c r="DLP196"/>
      <c r="DLQ196"/>
      <c r="DLR196"/>
      <c r="DLS196"/>
      <c r="DLT196"/>
      <c r="DLU196"/>
      <c r="DLV196"/>
      <c r="DLW196"/>
      <c r="DLX196"/>
      <c r="DLY196"/>
      <c r="DLZ196"/>
      <c r="DMA196"/>
      <c r="DMB196"/>
      <c r="DMC196"/>
      <c r="DMD196"/>
      <c r="DME196"/>
      <c r="DMF196"/>
      <c r="DMG196"/>
      <c r="DMH196"/>
      <c r="DMI196"/>
      <c r="DMJ196"/>
      <c r="DMK196"/>
      <c r="DML196"/>
      <c r="DMM196"/>
      <c r="DMN196"/>
      <c r="DMO196"/>
      <c r="DMP196"/>
      <c r="DMQ196"/>
      <c r="DMR196"/>
      <c r="DMS196"/>
      <c r="DMT196"/>
      <c r="DMU196"/>
      <c r="DMV196"/>
      <c r="DMW196"/>
      <c r="DMX196"/>
      <c r="DMY196"/>
      <c r="DMZ196"/>
      <c r="DNA196"/>
      <c r="DNB196"/>
      <c r="DNC196"/>
      <c r="DND196"/>
      <c r="DNE196"/>
      <c r="DNF196"/>
      <c r="DNG196"/>
      <c r="DNH196"/>
      <c r="DNI196"/>
      <c r="DNJ196"/>
      <c r="DNK196"/>
      <c r="DNL196"/>
      <c r="DNM196"/>
      <c r="DNN196"/>
      <c r="DNO196"/>
      <c r="DNP196"/>
      <c r="DNQ196"/>
      <c r="DNR196"/>
      <c r="DNS196"/>
      <c r="DNT196"/>
      <c r="DNU196"/>
      <c r="DNV196"/>
      <c r="DNW196"/>
      <c r="DNX196"/>
      <c r="DNY196"/>
      <c r="DNZ196"/>
      <c r="DOA196"/>
      <c r="DOB196"/>
      <c r="DOC196"/>
      <c r="DOD196"/>
      <c r="DOE196"/>
      <c r="DOF196"/>
      <c r="DOG196"/>
      <c r="DOH196"/>
      <c r="DOI196"/>
      <c r="DOJ196"/>
      <c r="DOK196"/>
      <c r="DOL196"/>
      <c r="DOM196"/>
      <c r="DON196"/>
      <c r="DOO196"/>
      <c r="DOP196"/>
      <c r="DOQ196"/>
      <c r="DOR196"/>
      <c r="DOS196"/>
      <c r="DOT196"/>
      <c r="DOU196"/>
      <c r="DOV196"/>
      <c r="DOW196"/>
      <c r="DOX196"/>
      <c r="DOY196"/>
      <c r="DOZ196"/>
      <c r="DPA196"/>
      <c r="DPB196"/>
      <c r="DPC196"/>
      <c r="DPD196"/>
      <c r="DPE196"/>
      <c r="DPF196"/>
      <c r="DPG196"/>
      <c r="DPH196"/>
      <c r="DPI196"/>
      <c r="DPJ196"/>
      <c r="DPK196"/>
      <c r="DPL196"/>
      <c r="DPM196"/>
      <c r="DPN196"/>
      <c r="DPO196"/>
      <c r="DPP196"/>
      <c r="DPQ196"/>
      <c r="DPR196"/>
      <c r="DPS196"/>
      <c r="DPT196"/>
      <c r="DPU196"/>
      <c r="DPV196"/>
      <c r="DPW196"/>
      <c r="DPX196"/>
      <c r="DPY196"/>
      <c r="DPZ196"/>
      <c r="DQA196"/>
      <c r="DQB196"/>
      <c r="DQC196"/>
      <c r="DQD196"/>
      <c r="DQE196"/>
      <c r="DQF196"/>
      <c r="DQG196"/>
      <c r="DQH196"/>
      <c r="DQI196"/>
      <c r="DQJ196"/>
      <c r="DQK196"/>
      <c r="DQL196"/>
      <c r="DQM196"/>
      <c r="DQN196"/>
      <c r="DQO196"/>
      <c r="DQP196"/>
      <c r="DQQ196"/>
      <c r="DQR196"/>
      <c r="DQS196"/>
      <c r="DQT196"/>
      <c r="DQU196"/>
      <c r="DQV196"/>
      <c r="DQW196"/>
      <c r="DQX196"/>
      <c r="DQY196"/>
      <c r="DQZ196"/>
      <c r="DRA196"/>
      <c r="DRB196"/>
      <c r="DRC196"/>
      <c r="DRD196"/>
      <c r="DRE196"/>
      <c r="DRF196"/>
      <c r="DRG196"/>
      <c r="DRH196"/>
      <c r="DRI196"/>
      <c r="DRJ196"/>
      <c r="DRK196"/>
      <c r="DRL196"/>
      <c r="DRM196"/>
      <c r="DRN196"/>
      <c r="DRO196"/>
      <c r="DRP196"/>
      <c r="DRQ196"/>
      <c r="DRR196"/>
      <c r="DRS196"/>
      <c r="DRT196"/>
      <c r="DRU196"/>
      <c r="DRV196"/>
      <c r="DRW196"/>
      <c r="DRX196"/>
      <c r="DRY196"/>
      <c r="DRZ196"/>
      <c r="DSA196"/>
      <c r="DSB196"/>
      <c r="DSC196"/>
      <c r="DSD196"/>
      <c r="DSE196"/>
      <c r="DSF196"/>
      <c r="DSG196"/>
      <c r="DSH196"/>
      <c r="DSI196"/>
      <c r="DSJ196"/>
      <c r="DSK196"/>
      <c r="DSL196"/>
      <c r="DSM196"/>
      <c r="DSN196"/>
      <c r="DSO196"/>
      <c r="DSP196"/>
      <c r="DSQ196"/>
      <c r="DSR196"/>
      <c r="DSS196"/>
      <c r="DST196"/>
      <c r="DSU196"/>
      <c r="DSV196"/>
      <c r="DSW196"/>
      <c r="DSX196"/>
      <c r="DSY196"/>
      <c r="DSZ196"/>
      <c r="DTA196"/>
      <c r="DTB196"/>
      <c r="DTC196"/>
      <c r="DTD196"/>
      <c r="DTE196"/>
      <c r="DTF196"/>
      <c r="DTG196"/>
      <c r="DTH196"/>
      <c r="DTI196"/>
      <c r="DTJ196"/>
      <c r="DTK196"/>
      <c r="DTL196"/>
      <c r="DTM196"/>
      <c r="DTN196"/>
      <c r="DTO196"/>
      <c r="DTP196"/>
      <c r="DTQ196"/>
      <c r="DTR196"/>
      <c r="DTS196"/>
      <c r="DTT196"/>
      <c r="DTU196"/>
      <c r="DTV196"/>
      <c r="DTW196"/>
      <c r="DTX196"/>
      <c r="DTY196"/>
      <c r="DTZ196"/>
      <c r="DUA196"/>
      <c r="DUB196"/>
      <c r="DUC196"/>
      <c r="DUD196"/>
      <c r="DUE196"/>
      <c r="DUF196"/>
      <c r="DUG196"/>
      <c r="DUH196"/>
      <c r="DUI196"/>
      <c r="DUJ196"/>
      <c r="DUK196"/>
      <c r="DUL196"/>
      <c r="DUM196"/>
      <c r="DUN196"/>
      <c r="DUO196"/>
      <c r="DUP196"/>
      <c r="DUQ196"/>
      <c r="DUR196"/>
      <c r="DUS196"/>
      <c r="DUT196"/>
      <c r="DUU196"/>
      <c r="DUV196"/>
      <c r="DUW196"/>
      <c r="DUX196"/>
      <c r="DUY196"/>
      <c r="DUZ196"/>
      <c r="DVA196"/>
      <c r="DVB196"/>
      <c r="DVC196"/>
      <c r="DVD196"/>
      <c r="DVE196"/>
      <c r="DVF196"/>
      <c r="DVG196"/>
      <c r="DVH196"/>
      <c r="DVI196"/>
      <c r="DVJ196"/>
      <c r="DVK196"/>
      <c r="DVL196"/>
      <c r="DVM196"/>
      <c r="DVN196"/>
      <c r="DVO196"/>
      <c r="DVP196"/>
      <c r="DVQ196"/>
      <c r="DVR196"/>
      <c r="DVS196"/>
      <c r="DVT196"/>
      <c r="DVU196"/>
      <c r="DVV196"/>
      <c r="DVW196"/>
      <c r="DVX196"/>
      <c r="DVY196"/>
      <c r="DVZ196"/>
      <c r="DWA196"/>
      <c r="DWB196"/>
      <c r="DWC196"/>
      <c r="DWD196"/>
      <c r="DWE196"/>
      <c r="DWF196"/>
      <c r="DWG196"/>
      <c r="DWH196"/>
      <c r="DWI196"/>
      <c r="DWJ196"/>
      <c r="DWK196"/>
      <c r="DWL196"/>
      <c r="DWM196"/>
      <c r="DWN196"/>
      <c r="DWO196"/>
      <c r="DWP196"/>
      <c r="DWQ196"/>
      <c r="DWR196"/>
      <c r="DWS196"/>
      <c r="DWT196"/>
      <c r="DWU196"/>
      <c r="DWV196"/>
      <c r="DWW196"/>
      <c r="DWX196"/>
      <c r="DWY196"/>
      <c r="DWZ196"/>
      <c r="DXA196"/>
      <c r="DXB196"/>
      <c r="DXC196"/>
      <c r="DXD196"/>
      <c r="DXE196"/>
      <c r="DXF196"/>
      <c r="DXG196"/>
      <c r="DXH196"/>
      <c r="DXI196"/>
      <c r="DXJ196"/>
      <c r="DXK196"/>
      <c r="DXL196"/>
      <c r="DXM196"/>
      <c r="DXN196"/>
      <c r="DXO196"/>
      <c r="DXP196"/>
      <c r="DXQ196"/>
      <c r="DXR196"/>
      <c r="DXS196"/>
      <c r="DXT196"/>
      <c r="DXU196"/>
      <c r="DXV196"/>
      <c r="DXW196"/>
      <c r="DXX196"/>
      <c r="DXY196"/>
      <c r="DXZ196"/>
      <c r="DYA196"/>
      <c r="DYB196"/>
      <c r="DYC196"/>
      <c r="DYD196"/>
      <c r="DYE196"/>
      <c r="DYF196"/>
      <c r="DYG196"/>
      <c r="DYH196"/>
      <c r="DYI196"/>
      <c r="DYJ196"/>
      <c r="DYK196"/>
      <c r="DYL196"/>
      <c r="DYM196"/>
      <c r="DYN196"/>
      <c r="DYO196"/>
      <c r="DYP196"/>
      <c r="DYQ196"/>
      <c r="DYR196"/>
      <c r="DYS196"/>
      <c r="DYT196"/>
      <c r="DYU196"/>
      <c r="DYV196"/>
      <c r="DYW196"/>
      <c r="DYX196"/>
      <c r="DYY196"/>
      <c r="DYZ196"/>
      <c r="DZA196"/>
      <c r="DZB196"/>
      <c r="DZC196"/>
      <c r="DZD196"/>
      <c r="DZE196"/>
      <c r="DZF196"/>
      <c r="DZG196"/>
      <c r="DZH196"/>
      <c r="DZI196"/>
      <c r="DZJ196"/>
      <c r="DZK196"/>
      <c r="DZL196"/>
      <c r="DZM196"/>
      <c r="DZN196"/>
      <c r="DZO196"/>
      <c r="DZP196"/>
      <c r="DZQ196"/>
      <c r="DZR196"/>
      <c r="DZS196"/>
      <c r="DZT196"/>
      <c r="DZU196"/>
      <c r="DZV196"/>
      <c r="DZW196"/>
      <c r="DZX196"/>
      <c r="DZY196"/>
      <c r="DZZ196"/>
      <c r="EAA196"/>
      <c r="EAB196"/>
      <c r="EAC196"/>
      <c r="EAD196"/>
      <c r="EAE196"/>
      <c r="EAF196"/>
      <c r="EAG196"/>
      <c r="EAH196"/>
      <c r="EAI196"/>
      <c r="EAJ196"/>
      <c r="EAK196"/>
      <c r="EAL196"/>
      <c r="EAM196"/>
      <c r="EAN196"/>
      <c r="EAO196"/>
      <c r="EAP196"/>
      <c r="EAQ196"/>
      <c r="EAR196"/>
      <c r="EAS196"/>
      <c r="EAT196"/>
      <c r="EAU196"/>
      <c r="EAV196"/>
      <c r="EAW196"/>
      <c r="EAX196"/>
      <c r="EAY196"/>
      <c r="EAZ196"/>
      <c r="EBA196"/>
      <c r="EBB196"/>
      <c r="EBC196"/>
      <c r="EBD196"/>
      <c r="EBE196"/>
      <c r="EBF196"/>
      <c r="EBG196"/>
      <c r="EBH196"/>
      <c r="EBI196"/>
      <c r="EBJ196"/>
      <c r="EBK196"/>
      <c r="EBL196"/>
      <c r="EBM196"/>
      <c r="EBN196"/>
      <c r="EBO196"/>
      <c r="EBP196"/>
      <c r="EBQ196"/>
      <c r="EBR196"/>
      <c r="EBS196"/>
      <c r="EBT196"/>
      <c r="EBU196"/>
      <c r="EBV196"/>
      <c r="EBW196"/>
      <c r="EBX196"/>
      <c r="EBY196"/>
      <c r="EBZ196"/>
      <c r="ECA196"/>
      <c r="ECB196"/>
      <c r="ECC196"/>
      <c r="ECD196"/>
      <c r="ECE196"/>
      <c r="ECF196"/>
      <c r="ECG196"/>
      <c r="ECH196"/>
      <c r="ECI196"/>
      <c r="ECJ196"/>
      <c r="ECK196"/>
      <c r="ECL196"/>
      <c r="ECM196"/>
      <c r="ECN196"/>
      <c r="ECO196"/>
      <c r="ECP196"/>
      <c r="ECQ196"/>
      <c r="ECR196"/>
      <c r="ECS196"/>
      <c r="ECT196"/>
      <c r="ECU196"/>
      <c r="ECV196"/>
      <c r="ECW196"/>
      <c r="ECX196"/>
      <c r="ECY196"/>
      <c r="ECZ196"/>
      <c r="EDA196"/>
      <c r="EDB196"/>
      <c r="EDC196"/>
      <c r="EDD196"/>
      <c r="EDE196"/>
      <c r="EDF196"/>
      <c r="EDG196"/>
      <c r="EDH196"/>
      <c r="EDI196"/>
      <c r="EDJ196"/>
      <c r="EDK196"/>
      <c r="EDL196"/>
      <c r="EDM196"/>
      <c r="EDN196"/>
      <c r="EDO196"/>
      <c r="EDP196"/>
      <c r="EDQ196"/>
      <c r="EDR196"/>
      <c r="EDS196"/>
      <c r="EDT196"/>
      <c r="EDU196"/>
      <c r="EDV196"/>
      <c r="EDW196"/>
      <c r="EDX196"/>
      <c r="EDY196"/>
      <c r="EDZ196"/>
      <c r="EEA196"/>
      <c r="EEB196"/>
      <c r="EEC196"/>
      <c r="EED196"/>
      <c r="EEE196"/>
      <c r="EEF196"/>
      <c r="EEG196"/>
      <c r="EEH196"/>
      <c r="EEI196"/>
      <c r="EEJ196"/>
      <c r="EEK196"/>
      <c r="EEL196"/>
      <c r="EEM196"/>
      <c r="EEN196"/>
      <c r="EEO196"/>
      <c r="EEP196"/>
      <c r="EEQ196"/>
      <c r="EER196"/>
      <c r="EES196"/>
      <c r="EET196"/>
      <c r="EEU196"/>
      <c r="EEV196"/>
      <c r="EEW196"/>
      <c r="EEX196"/>
      <c r="EEY196"/>
      <c r="EEZ196"/>
      <c r="EFA196"/>
      <c r="EFB196"/>
      <c r="EFC196"/>
      <c r="EFD196"/>
      <c r="EFE196"/>
      <c r="EFF196"/>
      <c r="EFG196"/>
      <c r="EFH196"/>
      <c r="EFI196"/>
      <c r="EFJ196"/>
      <c r="EFK196"/>
      <c r="EFL196"/>
      <c r="EFM196"/>
      <c r="EFN196"/>
      <c r="EFO196"/>
      <c r="EFP196"/>
      <c r="EFQ196"/>
      <c r="EFR196"/>
      <c r="EFS196"/>
      <c r="EFT196"/>
      <c r="EFU196"/>
      <c r="EFV196"/>
      <c r="EFW196"/>
      <c r="EFX196"/>
      <c r="EFY196"/>
      <c r="EFZ196"/>
      <c r="EGA196"/>
      <c r="EGB196"/>
      <c r="EGC196"/>
      <c r="EGD196"/>
      <c r="EGE196"/>
      <c r="EGF196"/>
      <c r="EGG196"/>
      <c r="EGH196"/>
      <c r="EGI196"/>
      <c r="EGJ196"/>
      <c r="EGK196"/>
      <c r="EGL196"/>
      <c r="EGM196"/>
      <c r="EGN196"/>
      <c r="EGO196"/>
      <c r="EGP196"/>
      <c r="EGQ196"/>
      <c r="EGR196"/>
      <c r="EGS196"/>
      <c r="EGT196"/>
      <c r="EGU196"/>
      <c r="EGV196"/>
      <c r="EGW196"/>
      <c r="EGX196"/>
      <c r="EGY196"/>
      <c r="EGZ196"/>
      <c r="EHA196"/>
      <c r="EHB196"/>
      <c r="EHC196"/>
      <c r="EHD196"/>
      <c r="EHE196"/>
      <c r="EHF196"/>
      <c r="EHG196"/>
      <c r="EHH196"/>
      <c r="EHI196"/>
      <c r="EHJ196"/>
      <c r="EHK196"/>
      <c r="EHL196"/>
      <c r="EHM196"/>
      <c r="EHN196"/>
      <c r="EHO196"/>
      <c r="EHP196"/>
      <c r="EHQ196"/>
      <c r="EHR196"/>
      <c r="EHS196"/>
      <c r="EHT196"/>
      <c r="EHU196"/>
      <c r="EHV196"/>
      <c r="EHW196"/>
      <c r="EHX196"/>
      <c r="EHY196"/>
      <c r="EHZ196"/>
      <c r="EIA196"/>
      <c r="EIB196"/>
      <c r="EIC196"/>
      <c r="EID196"/>
      <c r="EIE196"/>
      <c r="EIF196"/>
      <c r="EIG196"/>
      <c r="EIH196"/>
      <c r="EII196"/>
      <c r="EIJ196"/>
      <c r="EIK196"/>
      <c r="EIL196"/>
      <c r="EIM196"/>
      <c r="EIN196"/>
      <c r="EIO196"/>
      <c r="EIP196"/>
      <c r="EIQ196"/>
      <c r="EIR196"/>
      <c r="EIS196"/>
      <c r="EIT196"/>
      <c r="EIU196"/>
      <c r="EIV196"/>
      <c r="EIW196"/>
      <c r="EIX196"/>
      <c r="EIY196"/>
      <c r="EIZ196"/>
      <c r="EJA196"/>
      <c r="EJB196"/>
      <c r="EJC196"/>
      <c r="EJD196"/>
      <c r="EJE196"/>
      <c r="EJF196"/>
      <c r="EJG196"/>
      <c r="EJH196"/>
      <c r="EJI196"/>
      <c r="EJJ196"/>
      <c r="EJK196"/>
      <c r="EJL196"/>
      <c r="EJM196"/>
      <c r="EJN196"/>
      <c r="EJO196"/>
      <c r="EJP196"/>
      <c r="EJQ196"/>
      <c r="EJR196"/>
      <c r="EJS196"/>
      <c r="EJT196"/>
      <c r="EJU196"/>
      <c r="EJV196"/>
      <c r="EJW196"/>
      <c r="EJX196"/>
      <c r="EJY196"/>
      <c r="EJZ196"/>
      <c r="EKA196"/>
      <c r="EKB196"/>
      <c r="EKC196"/>
      <c r="EKD196"/>
      <c r="EKE196"/>
      <c r="EKF196"/>
      <c r="EKG196"/>
      <c r="EKH196"/>
      <c r="EKI196"/>
      <c r="EKJ196"/>
      <c r="EKK196"/>
      <c r="EKL196"/>
      <c r="EKM196"/>
      <c r="EKN196"/>
      <c r="EKO196"/>
      <c r="EKP196"/>
      <c r="EKQ196"/>
      <c r="EKR196"/>
      <c r="EKS196"/>
      <c r="EKT196"/>
      <c r="EKU196"/>
      <c r="EKV196"/>
      <c r="EKW196"/>
      <c r="EKX196"/>
      <c r="EKY196"/>
      <c r="EKZ196"/>
      <c r="ELA196"/>
      <c r="ELB196"/>
      <c r="ELC196"/>
      <c r="ELD196"/>
      <c r="ELE196"/>
      <c r="ELF196"/>
      <c r="ELG196"/>
      <c r="ELH196"/>
      <c r="ELI196"/>
      <c r="ELJ196"/>
      <c r="ELK196"/>
      <c r="ELL196"/>
      <c r="ELM196"/>
      <c r="ELN196"/>
      <c r="ELO196"/>
      <c r="ELP196"/>
      <c r="ELQ196"/>
      <c r="ELR196"/>
      <c r="ELS196"/>
      <c r="ELT196"/>
      <c r="ELU196"/>
      <c r="ELV196"/>
      <c r="ELW196"/>
      <c r="ELX196"/>
      <c r="ELY196"/>
      <c r="ELZ196"/>
      <c r="EMA196"/>
      <c r="EMB196"/>
      <c r="EMC196"/>
      <c r="EMD196"/>
      <c r="EME196"/>
      <c r="EMF196"/>
      <c r="EMG196"/>
      <c r="EMH196"/>
      <c r="EMI196"/>
      <c r="EMJ196"/>
      <c r="EMK196"/>
      <c r="EML196"/>
      <c r="EMM196"/>
      <c r="EMN196"/>
      <c r="EMO196"/>
      <c r="EMP196"/>
      <c r="EMQ196"/>
      <c r="EMR196"/>
      <c r="EMS196"/>
      <c r="EMT196"/>
      <c r="EMU196"/>
      <c r="EMV196"/>
      <c r="EMW196"/>
      <c r="EMX196"/>
      <c r="EMY196"/>
      <c r="EMZ196"/>
      <c r="ENA196"/>
      <c r="ENB196"/>
      <c r="ENC196"/>
      <c r="END196"/>
      <c r="ENE196"/>
      <c r="ENF196"/>
      <c r="ENG196"/>
      <c r="ENH196"/>
      <c r="ENI196"/>
      <c r="ENJ196"/>
      <c r="ENK196"/>
      <c r="ENL196"/>
      <c r="ENM196"/>
      <c r="ENN196"/>
      <c r="ENO196"/>
      <c r="ENP196"/>
      <c r="ENQ196"/>
      <c r="ENR196"/>
      <c r="ENS196"/>
      <c r="ENT196"/>
      <c r="ENU196"/>
      <c r="ENV196"/>
      <c r="ENW196"/>
      <c r="ENX196"/>
      <c r="ENY196"/>
      <c r="ENZ196"/>
      <c r="EOA196"/>
      <c r="EOB196"/>
      <c r="EOC196"/>
      <c r="EOD196"/>
      <c r="EOE196"/>
      <c r="EOF196"/>
      <c r="EOG196"/>
      <c r="EOH196"/>
      <c r="EOI196"/>
      <c r="EOJ196"/>
      <c r="EOK196"/>
      <c r="EOL196"/>
      <c r="EOM196"/>
      <c r="EON196"/>
      <c r="EOO196"/>
      <c r="EOP196"/>
      <c r="EOQ196"/>
      <c r="EOR196"/>
      <c r="EOS196"/>
      <c r="EOT196"/>
      <c r="EOU196"/>
      <c r="EOV196"/>
      <c r="EOW196"/>
      <c r="EOX196"/>
      <c r="EOY196"/>
      <c r="EOZ196"/>
      <c r="EPA196"/>
      <c r="EPB196"/>
      <c r="EPC196"/>
      <c r="EPD196"/>
      <c r="EPE196"/>
      <c r="EPF196"/>
      <c r="EPG196"/>
      <c r="EPH196"/>
      <c r="EPI196"/>
      <c r="EPJ196"/>
      <c r="EPK196"/>
      <c r="EPL196"/>
      <c r="EPM196"/>
      <c r="EPN196"/>
      <c r="EPO196"/>
      <c r="EPP196"/>
      <c r="EPQ196"/>
      <c r="EPR196"/>
      <c r="EPS196"/>
      <c r="EPT196"/>
      <c r="EPU196"/>
      <c r="EPV196"/>
      <c r="EPW196"/>
      <c r="EPX196"/>
      <c r="EPY196"/>
      <c r="EPZ196"/>
      <c r="EQA196"/>
      <c r="EQB196"/>
      <c r="EQC196"/>
      <c r="EQD196"/>
      <c r="EQE196"/>
      <c r="EQF196"/>
      <c r="EQG196"/>
      <c r="EQH196"/>
      <c r="EQI196"/>
      <c r="EQJ196"/>
      <c r="EQK196"/>
      <c r="EQL196"/>
      <c r="EQM196"/>
      <c r="EQN196"/>
      <c r="EQO196"/>
      <c r="EQP196"/>
      <c r="EQQ196"/>
      <c r="EQR196"/>
      <c r="EQS196"/>
      <c r="EQT196"/>
      <c r="EQU196"/>
      <c r="EQV196"/>
      <c r="EQW196"/>
      <c r="EQX196"/>
      <c r="EQY196"/>
      <c r="EQZ196"/>
      <c r="ERA196"/>
      <c r="ERB196"/>
      <c r="ERC196"/>
      <c r="ERD196"/>
      <c r="ERE196"/>
      <c r="ERF196"/>
      <c r="ERG196"/>
      <c r="ERH196"/>
      <c r="ERI196"/>
      <c r="ERJ196"/>
      <c r="ERK196"/>
      <c r="ERL196"/>
      <c r="ERM196"/>
      <c r="ERN196"/>
      <c r="ERO196"/>
      <c r="ERP196"/>
      <c r="ERQ196"/>
      <c r="ERR196"/>
      <c r="ERS196"/>
      <c r="ERT196"/>
      <c r="ERU196"/>
      <c r="ERV196"/>
      <c r="ERW196"/>
      <c r="ERX196"/>
      <c r="ERY196"/>
      <c r="ERZ196"/>
      <c r="ESA196"/>
      <c r="ESB196"/>
      <c r="ESC196"/>
      <c r="ESD196"/>
      <c r="ESE196"/>
      <c r="ESF196"/>
      <c r="ESG196"/>
      <c r="ESH196"/>
      <c r="ESI196"/>
      <c r="ESJ196"/>
      <c r="ESK196"/>
      <c r="ESL196"/>
      <c r="ESM196"/>
      <c r="ESN196"/>
      <c r="ESO196"/>
      <c r="ESP196"/>
      <c r="ESQ196"/>
      <c r="ESR196"/>
      <c r="ESS196"/>
      <c r="EST196"/>
      <c r="ESU196"/>
      <c r="ESV196"/>
      <c r="ESW196"/>
      <c r="ESX196"/>
      <c r="ESY196"/>
      <c r="ESZ196"/>
      <c r="ETA196"/>
      <c r="ETB196"/>
      <c r="ETC196"/>
      <c r="ETD196"/>
      <c r="ETE196"/>
      <c r="ETF196"/>
      <c r="ETG196"/>
      <c r="ETH196"/>
      <c r="ETI196"/>
      <c r="ETJ196"/>
      <c r="ETK196"/>
      <c r="ETL196"/>
      <c r="ETM196"/>
      <c r="ETN196"/>
      <c r="ETO196"/>
      <c r="ETP196"/>
      <c r="ETQ196"/>
      <c r="ETR196"/>
      <c r="ETS196"/>
      <c r="ETT196"/>
      <c r="ETU196"/>
      <c r="ETV196"/>
      <c r="ETW196"/>
      <c r="ETX196"/>
      <c r="ETY196"/>
      <c r="ETZ196"/>
      <c r="EUA196"/>
      <c r="EUB196"/>
      <c r="EUC196"/>
      <c r="EUD196"/>
      <c r="EUE196"/>
      <c r="EUF196"/>
      <c r="EUG196"/>
      <c r="EUH196"/>
      <c r="EUI196"/>
      <c r="EUJ196"/>
      <c r="EUK196"/>
      <c r="EUL196"/>
      <c r="EUM196"/>
      <c r="EUN196"/>
      <c r="EUO196"/>
      <c r="EUP196"/>
      <c r="EUQ196"/>
      <c r="EUR196"/>
      <c r="EUS196"/>
      <c r="EUT196"/>
      <c r="EUU196"/>
      <c r="EUV196"/>
      <c r="EUW196"/>
      <c r="EUX196"/>
      <c r="EUY196"/>
      <c r="EUZ196"/>
      <c r="EVA196"/>
      <c r="EVB196"/>
      <c r="EVC196"/>
      <c r="EVD196"/>
      <c r="EVE196"/>
      <c r="EVF196"/>
      <c r="EVG196"/>
      <c r="EVH196"/>
      <c r="EVI196"/>
      <c r="EVJ196"/>
      <c r="EVK196"/>
      <c r="EVL196"/>
      <c r="EVM196"/>
      <c r="EVN196"/>
      <c r="EVO196"/>
      <c r="EVP196"/>
      <c r="EVQ196"/>
      <c r="EVR196"/>
      <c r="EVS196"/>
      <c r="EVT196"/>
      <c r="EVU196"/>
      <c r="EVV196"/>
      <c r="EVW196"/>
      <c r="EVX196"/>
      <c r="EVY196"/>
      <c r="EVZ196"/>
      <c r="EWA196"/>
      <c r="EWB196"/>
      <c r="EWC196"/>
      <c r="EWD196"/>
      <c r="EWE196"/>
      <c r="EWF196"/>
      <c r="EWG196"/>
      <c r="EWH196"/>
      <c r="EWI196"/>
      <c r="EWJ196"/>
      <c r="EWK196"/>
      <c r="EWL196"/>
      <c r="EWM196"/>
      <c r="EWN196"/>
      <c r="EWO196"/>
      <c r="EWP196"/>
      <c r="EWQ196"/>
      <c r="EWR196"/>
      <c r="EWS196"/>
      <c r="EWT196"/>
      <c r="EWU196"/>
      <c r="EWV196"/>
      <c r="EWW196"/>
      <c r="EWX196"/>
      <c r="EWY196"/>
      <c r="EWZ196"/>
      <c r="EXA196"/>
      <c r="EXB196"/>
      <c r="EXC196"/>
      <c r="EXD196"/>
      <c r="EXE196"/>
      <c r="EXF196"/>
      <c r="EXG196"/>
      <c r="EXH196"/>
      <c r="EXI196"/>
      <c r="EXJ196"/>
      <c r="EXK196"/>
      <c r="EXL196"/>
      <c r="EXM196"/>
      <c r="EXN196"/>
      <c r="EXO196"/>
      <c r="EXP196"/>
      <c r="EXQ196"/>
      <c r="EXR196"/>
      <c r="EXS196"/>
      <c r="EXT196"/>
      <c r="EXU196"/>
      <c r="EXV196"/>
      <c r="EXW196"/>
      <c r="EXX196"/>
      <c r="EXY196"/>
      <c r="EXZ196"/>
      <c r="EYA196"/>
      <c r="EYB196"/>
      <c r="EYC196"/>
      <c r="EYD196"/>
      <c r="EYE196"/>
      <c r="EYF196"/>
      <c r="EYG196"/>
      <c r="EYH196"/>
      <c r="EYI196"/>
      <c r="EYJ196"/>
      <c r="EYK196"/>
      <c r="EYL196"/>
      <c r="EYM196"/>
      <c r="EYN196"/>
      <c r="EYO196"/>
      <c r="EYP196"/>
      <c r="EYQ196"/>
      <c r="EYR196"/>
      <c r="EYS196"/>
      <c r="EYT196"/>
      <c r="EYU196"/>
      <c r="EYV196"/>
      <c r="EYW196"/>
      <c r="EYX196"/>
      <c r="EYY196"/>
      <c r="EYZ196"/>
      <c r="EZA196"/>
      <c r="EZB196"/>
      <c r="EZC196"/>
      <c r="EZD196"/>
      <c r="EZE196"/>
      <c r="EZF196"/>
      <c r="EZG196"/>
      <c r="EZH196"/>
      <c r="EZI196"/>
      <c r="EZJ196"/>
      <c r="EZK196"/>
      <c r="EZL196"/>
      <c r="EZM196"/>
      <c r="EZN196"/>
      <c r="EZO196"/>
      <c r="EZP196"/>
      <c r="EZQ196"/>
      <c r="EZR196"/>
      <c r="EZS196"/>
      <c r="EZT196"/>
      <c r="EZU196"/>
      <c r="EZV196"/>
      <c r="EZW196"/>
      <c r="EZX196"/>
      <c r="EZY196"/>
      <c r="EZZ196"/>
      <c r="FAA196"/>
      <c r="FAB196"/>
      <c r="FAC196"/>
      <c r="FAD196"/>
      <c r="FAE196"/>
      <c r="FAF196"/>
      <c r="FAG196"/>
      <c r="FAH196"/>
      <c r="FAI196"/>
      <c r="FAJ196"/>
      <c r="FAK196"/>
      <c r="FAL196"/>
      <c r="FAM196"/>
      <c r="FAN196"/>
      <c r="FAO196"/>
      <c r="FAP196"/>
      <c r="FAQ196"/>
      <c r="FAR196"/>
      <c r="FAS196"/>
      <c r="FAT196"/>
      <c r="FAU196"/>
      <c r="FAV196"/>
      <c r="FAW196"/>
      <c r="FAX196"/>
      <c r="FAY196"/>
      <c r="FAZ196"/>
      <c r="FBA196"/>
      <c r="FBB196"/>
      <c r="FBC196"/>
      <c r="FBD196"/>
      <c r="FBE196"/>
      <c r="FBF196"/>
      <c r="FBG196"/>
      <c r="FBH196"/>
      <c r="FBI196"/>
      <c r="FBJ196"/>
      <c r="FBK196"/>
      <c r="FBL196"/>
      <c r="FBM196"/>
      <c r="FBN196"/>
      <c r="FBO196"/>
      <c r="FBP196"/>
      <c r="FBQ196"/>
      <c r="FBR196"/>
      <c r="FBS196"/>
      <c r="FBT196"/>
      <c r="FBU196"/>
      <c r="FBV196"/>
      <c r="FBW196"/>
      <c r="FBX196"/>
      <c r="FBY196"/>
      <c r="FBZ196"/>
      <c r="FCA196"/>
      <c r="FCB196"/>
      <c r="FCC196"/>
      <c r="FCD196"/>
      <c r="FCE196"/>
      <c r="FCF196"/>
      <c r="FCG196"/>
      <c r="FCH196"/>
      <c r="FCI196"/>
      <c r="FCJ196"/>
      <c r="FCK196"/>
      <c r="FCL196"/>
      <c r="FCM196"/>
      <c r="FCN196"/>
      <c r="FCO196"/>
      <c r="FCP196"/>
      <c r="FCQ196"/>
      <c r="FCR196"/>
      <c r="FCS196"/>
      <c r="FCT196"/>
      <c r="FCU196"/>
      <c r="FCV196"/>
      <c r="FCW196"/>
      <c r="FCX196"/>
      <c r="FCY196"/>
      <c r="FCZ196"/>
      <c r="FDA196"/>
      <c r="FDB196"/>
      <c r="FDC196"/>
      <c r="FDD196"/>
      <c r="FDE196"/>
      <c r="FDF196"/>
      <c r="FDG196"/>
      <c r="FDH196"/>
      <c r="FDI196"/>
      <c r="FDJ196"/>
      <c r="FDK196"/>
      <c r="FDL196"/>
      <c r="FDM196"/>
      <c r="FDN196"/>
      <c r="FDO196"/>
      <c r="FDP196"/>
      <c r="FDQ196"/>
      <c r="FDR196"/>
      <c r="FDS196"/>
      <c r="FDT196"/>
      <c r="FDU196"/>
      <c r="FDV196"/>
      <c r="FDW196"/>
      <c r="FDX196"/>
      <c r="FDY196"/>
      <c r="FDZ196"/>
      <c r="FEA196"/>
      <c r="FEB196"/>
      <c r="FEC196"/>
      <c r="FED196"/>
      <c r="FEE196"/>
      <c r="FEF196"/>
      <c r="FEG196"/>
      <c r="FEH196"/>
      <c r="FEI196"/>
      <c r="FEJ196"/>
      <c r="FEK196"/>
      <c r="FEL196"/>
      <c r="FEM196"/>
      <c r="FEN196"/>
      <c r="FEO196"/>
      <c r="FEP196"/>
      <c r="FEQ196"/>
      <c r="FER196"/>
      <c r="FES196"/>
      <c r="FET196"/>
      <c r="FEU196"/>
      <c r="FEV196"/>
      <c r="FEW196"/>
      <c r="FEX196"/>
      <c r="FEY196"/>
      <c r="FEZ196"/>
      <c r="FFA196"/>
      <c r="FFB196"/>
      <c r="FFC196"/>
      <c r="FFD196"/>
      <c r="FFE196"/>
      <c r="FFF196"/>
      <c r="FFG196"/>
      <c r="FFH196"/>
      <c r="FFI196"/>
      <c r="FFJ196"/>
      <c r="FFK196"/>
      <c r="FFL196"/>
      <c r="FFM196"/>
      <c r="FFN196"/>
      <c r="FFO196"/>
      <c r="FFP196"/>
      <c r="FFQ196"/>
      <c r="FFR196"/>
      <c r="FFS196"/>
      <c r="FFT196"/>
      <c r="FFU196"/>
      <c r="FFV196"/>
      <c r="FFW196"/>
      <c r="FFX196"/>
      <c r="FFY196"/>
      <c r="FFZ196"/>
      <c r="FGA196"/>
      <c r="FGB196"/>
      <c r="FGC196"/>
      <c r="FGD196"/>
      <c r="FGE196"/>
      <c r="FGF196"/>
      <c r="FGG196"/>
      <c r="FGH196"/>
      <c r="FGI196"/>
      <c r="FGJ196"/>
      <c r="FGK196"/>
      <c r="FGL196"/>
      <c r="FGM196"/>
      <c r="FGN196"/>
      <c r="FGO196"/>
      <c r="FGP196"/>
      <c r="FGQ196"/>
      <c r="FGR196"/>
      <c r="FGS196"/>
      <c r="FGT196"/>
      <c r="FGU196"/>
      <c r="FGV196"/>
      <c r="FGW196"/>
      <c r="FGX196"/>
      <c r="FGY196"/>
      <c r="FGZ196"/>
      <c r="FHA196"/>
      <c r="FHB196"/>
      <c r="FHC196"/>
      <c r="FHD196"/>
      <c r="FHE196"/>
      <c r="FHF196"/>
      <c r="FHG196"/>
      <c r="FHH196"/>
      <c r="FHI196"/>
      <c r="FHJ196"/>
      <c r="FHK196"/>
      <c r="FHL196"/>
      <c r="FHM196"/>
      <c r="FHN196"/>
      <c r="FHO196"/>
      <c r="FHP196"/>
      <c r="FHQ196"/>
      <c r="FHR196"/>
      <c r="FHS196"/>
      <c r="FHT196"/>
      <c r="FHU196"/>
      <c r="FHV196"/>
      <c r="FHW196"/>
      <c r="FHX196"/>
      <c r="FHY196"/>
      <c r="FHZ196"/>
      <c r="FIA196"/>
      <c r="FIB196"/>
      <c r="FIC196"/>
      <c r="FID196"/>
      <c r="FIE196"/>
      <c r="FIF196"/>
      <c r="FIG196"/>
      <c r="FIH196"/>
      <c r="FII196"/>
      <c r="FIJ196"/>
      <c r="FIK196"/>
      <c r="FIL196"/>
      <c r="FIM196"/>
      <c r="FIN196"/>
      <c r="FIO196"/>
      <c r="FIP196"/>
      <c r="FIQ196"/>
      <c r="FIR196"/>
      <c r="FIS196"/>
      <c r="FIT196"/>
      <c r="FIU196"/>
      <c r="FIV196"/>
      <c r="FIW196"/>
      <c r="FIX196"/>
      <c r="FIY196"/>
      <c r="FIZ196"/>
      <c r="FJA196"/>
      <c r="FJB196"/>
      <c r="FJC196"/>
      <c r="FJD196"/>
      <c r="FJE196"/>
      <c r="FJF196"/>
      <c r="FJG196"/>
      <c r="FJH196"/>
      <c r="FJI196"/>
      <c r="FJJ196"/>
      <c r="FJK196"/>
      <c r="FJL196"/>
      <c r="FJM196"/>
      <c r="FJN196"/>
      <c r="FJO196"/>
      <c r="FJP196"/>
      <c r="FJQ196"/>
      <c r="FJR196"/>
      <c r="FJS196"/>
      <c r="FJT196"/>
      <c r="FJU196"/>
      <c r="FJV196"/>
      <c r="FJW196"/>
      <c r="FJX196"/>
      <c r="FJY196"/>
      <c r="FJZ196"/>
      <c r="FKA196"/>
      <c r="FKB196"/>
      <c r="FKC196"/>
      <c r="FKD196"/>
      <c r="FKE196"/>
      <c r="FKF196"/>
      <c r="FKG196"/>
      <c r="FKH196"/>
      <c r="FKI196"/>
      <c r="FKJ196"/>
      <c r="FKK196"/>
      <c r="FKL196"/>
      <c r="FKM196"/>
      <c r="FKN196"/>
      <c r="FKO196"/>
      <c r="FKP196"/>
      <c r="FKQ196"/>
      <c r="FKR196"/>
      <c r="FKS196"/>
      <c r="FKT196"/>
      <c r="FKU196"/>
      <c r="FKV196"/>
      <c r="FKW196"/>
      <c r="FKX196"/>
      <c r="FKY196"/>
      <c r="FKZ196"/>
      <c r="FLA196"/>
      <c r="FLB196"/>
      <c r="FLC196"/>
      <c r="FLD196"/>
      <c r="FLE196"/>
      <c r="FLF196"/>
      <c r="FLG196"/>
      <c r="FLH196"/>
      <c r="FLI196"/>
      <c r="FLJ196"/>
      <c r="FLK196"/>
      <c r="FLL196"/>
      <c r="FLM196"/>
      <c r="FLN196"/>
      <c r="FLO196"/>
      <c r="FLP196"/>
      <c r="FLQ196"/>
      <c r="FLR196"/>
      <c r="FLS196"/>
      <c r="FLT196"/>
      <c r="FLU196"/>
      <c r="FLV196"/>
      <c r="FLW196"/>
      <c r="FLX196"/>
      <c r="FLY196"/>
      <c r="FLZ196"/>
      <c r="FMA196"/>
      <c r="FMB196"/>
      <c r="FMC196"/>
      <c r="FMD196"/>
      <c r="FME196"/>
      <c r="FMF196"/>
      <c r="FMG196"/>
      <c r="FMH196"/>
      <c r="FMI196"/>
      <c r="FMJ196"/>
      <c r="FMK196"/>
      <c r="FML196"/>
      <c r="FMM196"/>
      <c r="FMN196"/>
      <c r="FMO196"/>
      <c r="FMP196"/>
      <c r="FMQ196"/>
      <c r="FMR196"/>
      <c r="FMS196"/>
      <c r="FMT196"/>
      <c r="FMU196"/>
      <c r="FMV196"/>
      <c r="FMW196"/>
      <c r="FMX196"/>
      <c r="FMY196"/>
      <c r="FMZ196"/>
      <c r="FNA196"/>
      <c r="FNB196"/>
      <c r="FNC196"/>
      <c r="FND196"/>
      <c r="FNE196"/>
      <c r="FNF196"/>
      <c r="FNG196"/>
      <c r="FNH196"/>
      <c r="FNI196"/>
      <c r="FNJ196"/>
      <c r="FNK196"/>
      <c r="FNL196"/>
      <c r="FNM196"/>
      <c r="FNN196"/>
      <c r="FNO196"/>
      <c r="FNP196"/>
      <c r="FNQ196"/>
      <c r="FNR196"/>
      <c r="FNS196"/>
      <c r="FNT196"/>
      <c r="FNU196"/>
      <c r="FNV196"/>
      <c r="FNW196"/>
      <c r="FNX196"/>
      <c r="FNY196"/>
      <c r="FNZ196"/>
      <c r="FOA196"/>
      <c r="FOB196"/>
      <c r="FOC196"/>
      <c r="FOD196"/>
      <c r="FOE196"/>
      <c r="FOF196"/>
      <c r="FOG196"/>
      <c r="FOH196"/>
      <c r="FOI196"/>
      <c r="FOJ196"/>
      <c r="FOK196"/>
      <c r="FOL196"/>
      <c r="FOM196"/>
      <c r="FON196"/>
      <c r="FOO196"/>
      <c r="FOP196"/>
      <c r="FOQ196"/>
      <c r="FOR196"/>
      <c r="FOS196"/>
      <c r="FOT196"/>
      <c r="FOU196"/>
      <c r="FOV196"/>
      <c r="FOW196"/>
      <c r="FOX196"/>
      <c r="FOY196"/>
      <c r="FOZ196"/>
      <c r="FPA196"/>
      <c r="FPB196"/>
      <c r="FPC196"/>
      <c r="FPD196"/>
      <c r="FPE196"/>
      <c r="FPF196"/>
      <c r="FPG196"/>
      <c r="FPH196"/>
      <c r="FPI196"/>
      <c r="FPJ196"/>
      <c r="FPK196"/>
      <c r="FPL196"/>
      <c r="FPM196"/>
      <c r="FPN196"/>
      <c r="FPO196"/>
      <c r="FPP196"/>
      <c r="FPQ196"/>
      <c r="FPR196"/>
      <c r="FPS196"/>
      <c r="FPT196"/>
      <c r="FPU196"/>
      <c r="FPV196"/>
      <c r="FPW196"/>
      <c r="FPX196"/>
      <c r="FPY196"/>
      <c r="FPZ196"/>
      <c r="FQA196"/>
      <c r="FQB196"/>
      <c r="FQC196"/>
      <c r="FQD196"/>
      <c r="FQE196"/>
      <c r="FQF196"/>
      <c r="FQG196"/>
      <c r="FQH196"/>
      <c r="FQI196"/>
      <c r="FQJ196"/>
      <c r="FQK196"/>
      <c r="FQL196"/>
      <c r="FQM196"/>
      <c r="FQN196"/>
      <c r="FQO196"/>
      <c r="FQP196"/>
      <c r="FQQ196"/>
      <c r="FQR196"/>
      <c r="FQS196"/>
      <c r="FQT196"/>
      <c r="FQU196"/>
      <c r="FQV196"/>
      <c r="FQW196"/>
      <c r="FQX196"/>
      <c r="FQY196"/>
      <c r="FQZ196"/>
      <c r="FRA196"/>
      <c r="FRB196"/>
      <c r="FRC196"/>
      <c r="FRD196"/>
      <c r="FRE196"/>
      <c r="FRF196"/>
      <c r="FRG196"/>
      <c r="FRH196"/>
      <c r="FRI196"/>
      <c r="FRJ196"/>
      <c r="FRK196"/>
      <c r="FRL196"/>
      <c r="FRM196"/>
      <c r="FRN196"/>
      <c r="FRO196"/>
      <c r="FRP196"/>
      <c r="FRQ196"/>
      <c r="FRR196"/>
      <c r="FRS196"/>
      <c r="FRT196"/>
      <c r="FRU196"/>
      <c r="FRV196"/>
      <c r="FRW196"/>
      <c r="FRX196"/>
      <c r="FRY196"/>
      <c r="FRZ196"/>
      <c r="FSA196"/>
      <c r="FSB196"/>
      <c r="FSC196"/>
      <c r="FSD196"/>
      <c r="FSE196"/>
      <c r="FSF196"/>
      <c r="FSG196"/>
      <c r="FSH196"/>
      <c r="FSI196"/>
      <c r="FSJ196"/>
      <c r="FSK196"/>
      <c r="FSL196"/>
      <c r="FSM196"/>
      <c r="FSN196"/>
      <c r="FSO196"/>
      <c r="FSP196"/>
      <c r="FSQ196"/>
      <c r="FSR196"/>
      <c r="FSS196"/>
      <c r="FST196"/>
      <c r="FSU196"/>
      <c r="FSV196"/>
      <c r="FSW196"/>
      <c r="FSX196"/>
      <c r="FSY196"/>
      <c r="FSZ196"/>
      <c r="FTA196"/>
      <c r="FTB196"/>
      <c r="FTC196"/>
      <c r="FTD196"/>
      <c r="FTE196"/>
      <c r="FTF196"/>
      <c r="FTG196"/>
      <c r="FTH196"/>
      <c r="FTI196"/>
      <c r="FTJ196"/>
      <c r="FTK196"/>
      <c r="FTL196"/>
      <c r="FTM196"/>
      <c r="FTN196"/>
      <c r="FTO196"/>
      <c r="FTP196"/>
      <c r="FTQ196"/>
      <c r="FTR196"/>
      <c r="FTS196"/>
      <c r="FTT196"/>
      <c r="FTU196"/>
      <c r="FTV196"/>
      <c r="FTW196"/>
      <c r="FTX196"/>
      <c r="FTY196"/>
      <c r="FTZ196"/>
      <c r="FUA196"/>
      <c r="FUB196"/>
      <c r="FUC196"/>
      <c r="FUD196"/>
      <c r="FUE196"/>
      <c r="FUF196"/>
      <c r="FUG196"/>
      <c r="FUH196"/>
      <c r="FUI196"/>
      <c r="FUJ196"/>
      <c r="FUK196"/>
      <c r="FUL196"/>
      <c r="FUM196"/>
      <c r="FUN196"/>
      <c r="FUO196"/>
      <c r="FUP196"/>
      <c r="FUQ196"/>
      <c r="FUR196"/>
      <c r="FUS196"/>
      <c r="FUT196"/>
      <c r="FUU196"/>
      <c r="FUV196"/>
      <c r="FUW196"/>
      <c r="FUX196"/>
      <c r="FUY196"/>
      <c r="FUZ196"/>
      <c r="FVA196"/>
      <c r="FVB196"/>
      <c r="FVC196"/>
      <c r="FVD196"/>
      <c r="FVE196"/>
      <c r="FVF196"/>
      <c r="FVG196"/>
      <c r="FVH196"/>
      <c r="FVI196"/>
      <c r="FVJ196"/>
      <c r="FVK196"/>
      <c r="FVL196"/>
      <c r="FVM196"/>
      <c r="FVN196"/>
      <c r="FVO196"/>
      <c r="FVP196"/>
      <c r="FVQ196"/>
      <c r="FVR196"/>
      <c r="FVS196"/>
      <c r="FVT196"/>
      <c r="FVU196"/>
      <c r="FVV196"/>
      <c r="FVW196"/>
      <c r="FVX196"/>
      <c r="FVY196"/>
      <c r="FVZ196"/>
      <c r="FWA196"/>
      <c r="FWB196"/>
      <c r="FWC196"/>
      <c r="FWD196"/>
      <c r="FWE196"/>
      <c r="FWF196"/>
      <c r="FWG196"/>
      <c r="FWH196"/>
      <c r="FWI196"/>
      <c r="FWJ196"/>
      <c r="FWK196"/>
      <c r="FWL196"/>
      <c r="FWM196"/>
      <c r="FWN196"/>
      <c r="FWO196"/>
      <c r="FWP196"/>
      <c r="FWQ196"/>
      <c r="FWR196"/>
      <c r="FWS196"/>
      <c r="FWT196"/>
      <c r="FWU196"/>
      <c r="FWV196"/>
      <c r="FWW196"/>
      <c r="FWX196"/>
      <c r="FWY196"/>
      <c r="FWZ196"/>
      <c r="FXA196"/>
      <c r="FXB196"/>
      <c r="FXC196"/>
      <c r="FXD196"/>
      <c r="FXE196"/>
      <c r="FXF196"/>
      <c r="FXG196"/>
      <c r="FXH196"/>
      <c r="FXI196"/>
      <c r="FXJ196"/>
      <c r="FXK196"/>
      <c r="FXL196"/>
      <c r="FXM196"/>
      <c r="FXN196"/>
      <c r="FXO196"/>
      <c r="FXP196"/>
      <c r="FXQ196"/>
      <c r="FXR196"/>
      <c r="FXS196"/>
      <c r="FXT196"/>
      <c r="FXU196"/>
      <c r="FXV196"/>
      <c r="FXW196"/>
      <c r="FXX196"/>
      <c r="FXY196"/>
      <c r="FXZ196"/>
      <c r="FYA196"/>
      <c r="FYB196"/>
      <c r="FYC196"/>
      <c r="FYD196"/>
      <c r="FYE196"/>
      <c r="FYF196"/>
      <c r="FYG196"/>
      <c r="FYH196"/>
      <c r="FYI196"/>
      <c r="FYJ196"/>
      <c r="FYK196"/>
      <c r="FYL196"/>
      <c r="FYM196"/>
      <c r="FYN196"/>
      <c r="FYO196"/>
      <c r="FYP196"/>
      <c r="FYQ196"/>
      <c r="FYR196"/>
      <c r="FYS196"/>
      <c r="FYT196"/>
      <c r="FYU196"/>
      <c r="FYV196"/>
      <c r="FYW196"/>
      <c r="FYX196"/>
      <c r="FYY196"/>
      <c r="FYZ196"/>
      <c r="FZA196"/>
      <c r="FZB196"/>
      <c r="FZC196"/>
      <c r="FZD196"/>
      <c r="FZE196"/>
      <c r="FZF196"/>
      <c r="FZG196"/>
      <c r="FZH196"/>
      <c r="FZI196"/>
      <c r="FZJ196"/>
      <c r="FZK196"/>
      <c r="FZL196"/>
      <c r="FZM196"/>
      <c r="FZN196"/>
      <c r="FZO196"/>
      <c r="FZP196"/>
      <c r="FZQ196"/>
      <c r="FZR196"/>
      <c r="FZS196"/>
      <c r="FZT196"/>
      <c r="FZU196"/>
      <c r="FZV196"/>
      <c r="FZW196"/>
      <c r="FZX196"/>
      <c r="FZY196"/>
      <c r="FZZ196"/>
      <c r="GAA196"/>
      <c r="GAB196"/>
      <c r="GAC196"/>
      <c r="GAD196"/>
      <c r="GAE196"/>
      <c r="GAF196"/>
      <c r="GAG196"/>
      <c r="GAH196"/>
      <c r="GAI196"/>
      <c r="GAJ196"/>
      <c r="GAK196"/>
      <c r="GAL196"/>
      <c r="GAM196"/>
      <c r="GAN196"/>
      <c r="GAO196"/>
      <c r="GAP196"/>
      <c r="GAQ196"/>
      <c r="GAR196"/>
      <c r="GAS196"/>
      <c r="GAT196"/>
      <c r="GAU196"/>
      <c r="GAV196"/>
      <c r="GAW196"/>
      <c r="GAX196"/>
      <c r="GAY196"/>
      <c r="GAZ196"/>
      <c r="GBA196"/>
      <c r="GBB196"/>
      <c r="GBC196"/>
      <c r="GBD196"/>
      <c r="GBE196"/>
      <c r="GBF196"/>
      <c r="GBG196"/>
      <c r="GBH196"/>
      <c r="GBI196"/>
      <c r="GBJ196"/>
      <c r="GBK196"/>
      <c r="GBL196"/>
      <c r="GBM196"/>
      <c r="GBN196"/>
      <c r="GBO196"/>
      <c r="GBP196"/>
      <c r="GBQ196"/>
      <c r="GBR196"/>
      <c r="GBS196"/>
      <c r="GBT196"/>
      <c r="GBU196"/>
      <c r="GBV196"/>
      <c r="GBW196"/>
      <c r="GBX196"/>
      <c r="GBY196"/>
      <c r="GBZ196"/>
      <c r="GCA196"/>
      <c r="GCB196"/>
      <c r="GCC196"/>
      <c r="GCD196"/>
      <c r="GCE196"/>
      <c r="GCF196"/>
      <c r="GCG196"/>
      <c r="GCH196"/>
      <c r="GCI196"/>
      <c r="GCJ196"/>
      <c r="GCK196"/>
      <c r="GCL196"/>
      <c r="GCM196"/>
      <c r="GCN196"/>
      <c r="GCO196"/>
      <c r="GCP196"/>
      <c r="GCQ196"/>
      <c r="GCR196"/>
      <c r="GCS196"/>
      <c r="GCT196"/>
      <c r="GCU196"/>
      <c r="GCV196"/>
      <c r="GCW196"/>
      <c r="GCX196"/>
      <c r="GCY196"/>
      <c r="GCZ196"/>
      <c r="GDA196"/>
      <c r="GDB196"/>
      <c r="GDC196"/>
      <c r="GDD196"/>
      <c r="GDE196"/>
      <c r="GDF196"/>
      <c r="GDG196"/>
      <c r="GDH196"/>
      <c r="GDI196"/>
      <c r="GDJ196"/>
      <c r="GDK196"/>
      <c r="GDL196"/>
      <c r="GDM196"/>
      <c r="GDN196"/>
      <c r="GDO196"/>
      <c r="GDP196"/>
      <c r="GDQ196"/>
      <c r="GDR196"/>
      <c r="GDS196"/>
      <c r="GDT196"/>
      <c r="GDU196"/>
      <c r="GDV196"/>
      <c r="GDW196"/>
      <c r="GDX196"/>
      <c r="GDY196"/>
      <c r="GDZ196"/>
      <c r="GEA196"/>
      <c r="GEB196"/>
      <c r="GEC196"/>
      <c r="GED196"/>
      <c r="GEE196"/>
      <c r="GEF196"/>
      <c r="GEG196"/>
      <c r="GEH196"/>
      <c r="GEI196"/>
      <c r="GEJ196"/>
      <c r="GEK196"/>
      <c r="GEL196"/>
      <c r="GEM196"/>
      <c r="GEN196"/>
      <c r="GEO196"/>
      <c r="GEP196"/>
      <c r="GEQ196"/>
      <c r="GER196"/>
      <c r="GES196"/>
      <c r="GET196"/>
      <c r="GEU196"/>
      <c r="GEV196"/>
      <c r="GEW196"/>
      <c r="GEX196"/>
      <c r="GEY196"/>
      <c r="GEZ196"/>
      <c r="GFA196"/>
      <c r="GFB196"/>
      <c r="GFC196"/>
      <c r="GFD196"/>
      <c r="GFE196"/>
      <c r="GFF196"/>
      <c r="GFG196"/>
      <c r="GFH196"/>
      <c r="GFI196"/>
      <c r="GFJ196"/>
      <c r="GFK196"/>
      <c r="GFL196"/>
      <c r="GFM196"/>
      <c r="GFN196"/>
      <c r="GFO196"/>
      <c r="GFP196"/>
      <c r="GFQ196"/>
      <c r="GFR196"/>
      <c r="GFS196"/>
      <c r="GFT196"/>
      <c r="GFU196"/>
      <c r="GFV196"/>
      <c r="GFW196"/>
      <c r="GFX196"/>
      <c r="GFY196"/>
      <c r="GFZ196"/>
      <c r="GGA196"/>
      <c r="GGB196"/>
      <c r="GGC196"/>
      <c r="GGD196"/>
      <c r="GGE196"/>
      <c r="GGF196"/>
      <c r="GGG196"/>
      <c r="GGH196"/>
      <c r="GGI196"/>
      <c r="GGJ196"/>
      <c r="GGK196"/>
      <c r="GGL196"/>
      <c r="GGM196"/>
      <c r="GGN196"/>
      <c r="GGO196"/>
      <c r="GGP196"/>
      <c r="GGQ196"/>
      <c r="GGR196"/>
      <c r="GGS196"/>
      <c r="GGT196"/>
      <c r="GGU196"/>
      <c r="GGV196"/>
      <c r="GGW196"/>
      <c r="GGX196"/>
      <c r="GGY196"/>
      <c r="GGZ196"/>
      <c r="GHA196"/>
      <c r="GHB196"/>
      <c r="GHC196"/>
      <c r="GHD196"/>
      <c r="GHE196"/>
      <c r="GHF196"/>
      <c r="GHG196"/>
      <c r="GHH196"/>
      <c r="GHI196"/>
      <c r="GHJ196"/>
      <c r="GHK196"/>
      <c r="GHL196"/>
      <c r="GHM196"/>
      <c r="GHN196"/>
      <c r="GHO196"/>
      <c r="GHP196"/>
      <c r="GHQ196"/>
      <c r="GHR196"/>
      <c r="GHS196"/>
      <c r="GHT196"/>
      <c r="GHU196"/>
      <c r="GHV196"/>
      <c r="GHW196"/>
      <c r="GHX196"/>
      <c r="GHY196"/>
      <c r="GHZ196"/>
      <c r="GIA196"/>
      <c r="GIB196"/>
      <c r="GIC196"/>
      <c r="GID196"/>
      <c r="GIE196"/>
      <c r="GIF196"/>
      <c r="GIG196"/>
      <c r="GIH196"/>
      <c r="GII196"/>
      <c r="GIJ196"/>
      <c r="GIK196"/>
      <c r="GIL196"/>
      <c r="GIM196"/>
      <c r="GIN196"/>
      <c r="GIO196"/>
      <c r="GIP196"/>
      <c r="GIQ196"/>
      <c r="GIR196"/>
      <c r="GIS196"/>
      <c r="GIT196"/>
      <c r="GIU196"/>
      <c r="GIV196"/>
      <c r="GIW196"/>
      <c r="GIX196"/>
      <c r="GIY196"/>
      <c r="GIZ196"/>
      <c r="GJA196"/>
      <c r="GJB196"/>
      <c r="GJC196"/>
      <c r="GJD196"/>
      <c r="GJE196"/>
      <c r="GJF196"/>
      <c r="GJG196"/>
      <c r="GJH196"/>
      <c r="GJI196"/>
      <c r="GJJ196"/>
      <c r="GJK196"/>
      <c r="GJL196"/>
      <c r="GJM196"/>
      <c r="GJN196"/>
      <c r="GJO196"/>
      <c r="GJP196"/>
      <c r="GJQ196"/>
      <c r="GJR196"/>
      <c r="GJS196"/>
      <c r="GJT196"/>
      <c r="GJU196"/>
      <c r="GJV196"/>
      <c r="GJW196"/>
      <c r="GJX196"/>
      <c r="GJY196"/>
      <c r="GJZ196"/>
      <c r="GKA196"/>
      <c r="GKB196"/>
      <c r="GKC196"/>
      <c r="GKD196"/>
      <c r="GKE196"/>
      <c r="GKF196"/>
      <c r="GKG196"/>
      <c r="GKH196"/>
      <c r="GKI196"/>
      <c r="GKJ196"/>
      <c r="GKK196"/>
      <c r="GKL196"/>
      <c r="GKM196"/>
      <c r="GKN196"/>
      <c r="GKO196"/>
      <c r="GKP196"/>
      <c r="GKQ196"/>
      <c r="GKR196"/>
      <c r="GKS196"/>
      <c r="GKT196"/>
      <c r="GKU196"/>
      <c r="GKV196"/>
      <c r="GKW196"/>
      <c r="GKX196"/>
      <c r="GKY196"/>
      <c r="GKZ196"/>
      <c r="GLA196"/>
      <c r="GLB196"/>
      <c r="GLC196"/>
      <c r="GLD196"/>
      <c r="GLE196"/>
      <c r="GLF196"/>
      <c r="GLG196"/>
      <c r="GLH196"/>
      <c r="GLI196"/>
      <c r="GLJ196"/>
      <c r="GLK196"/>
      <c r="GLL196"/>
      <c r="GLM196"/>
      <c r="GLN196"/>
      <c r="GLO196"/>
      <c r="GLP196"/>
      <c r="GLQ196"/>
      <c r="GLR196"/>
      <c r="GLS196"/>
      <c r="GLT196"/>
      <c r="GLU196"/>
      <c r="GLV196"/>
      <c r="GLW196"/>
      <c r="GLX196"/>
      <c r="GLY196"/>
      <c r="GLZ196"/>
      <c r="GMA196"/>
      <c r="GMB196"/>
      <c r="GMC196"/>
      <c r="GMD196"/>
      <c r="GME196"/>
      <c r="GMF196"/>
      <c r="GMG196"/>
      <c r="GMH196"/>
      <c r="GMI196"/>
      <c r="GMJ196"/>
      <c r="GMK196"/>
      <c r="GML196"/>
      <c r="GMM196"/>
      <c r="GMN196"/>
      <c r="GMO196"/>
      <c r="GMP196"/>
      <c r="GMQ196"/>
      <c r="GMR196"/>
      <c r="GMS196"/>
      <c r="GMT196"/>
      <c r="GMU196"/>
      <c r="GMV196"/>
      <c r="GMW196"/>
      <c r="GMX196"/>
      <c r="GMY196"/>
      <c r="GMZ196"/>
      <c r="GNA196"/>
      <c r="GNB196"/>
      <c r="GNC196"/>
      <c r="GND196"/>
      <c r="GNE196"/>
      <c r="GNF196"/>
      <c r="GNG196"/>
      <c r="GNH196"/>
      <c r="GNI196"/>
      <c r="GNJ196"/>
      <c r="GNK196"/>
      <c r="GNL196"/>
      <c r="GNM196"/>
      <c r="GNN196"/>
      <c r="GNO196"/>
      <c r="GNP196"/>
      <c r="GNQ196"/>
      <c r="GNR196"/>
      <c r="GNS196"/>
      <c r="GNT196"/>
      <c r="GNU196"/>
      <c r="GNV196"/>
      <c r="GNW196"/>
      <c r="GNX196"/>
      <c r="GNY196"/>
      <c r="GNZ196"/>
      <c r="GOA196"/>
      <c r="GOB196"/>
      <c r="GOC196"/>
      <c r="GOD196"/>
      <c r="GOE196"/>
      <c r="GOF196"/>
      <c r="GOG196"/>
      <c r="GOH196"/>
      <c r="GOI196"/>
      <c r="GOJ196"/>
      <c r="GOK196"/>
      <c r="GOL196"/>
      <c r="GOM196"/>
      <c r="GON196"/>
      <c r="GOO196"/>
      <c r="GOP196"/>
      <c r="GOQ196"/>
      <c r="GOR196"/>
      <c r="GOS196"/>
      <c r="GOT196"/>
      <c r="GOU196"/>
      <c r="GOV196"/>
      <c r="GOW196"/>
      <c r="GOX196"/>
      <c r="GOY196"/>
      <c r="GOZ196"/>
      <c r="GPA196"/>
      <c r="GPB196"/>
      <c r="GPC196"/>
      <c r="GPD196"/>
      <c r="GPE196"/>
      <c r="GPF196"/>
      <c r="GPG196"/>
      <c r="GPH196"/>
      <c r="GPI196"/>
      <c r="GPJ196"/>
      <c r="GPK196"/>
      <c r="GPL196"/>
      <c r="GPM196"/>
      <c r="GPN196"/>
      <c r="GPO196"/>
      <c r="GPP196"/>
      <c r="GPQ196"/>
      <c r="GPR196"/>
      <c r="GPS196"/>
      <c r="GPT196"/>
      <c r="GPU196"/>
      <c r="GPV196"/>
      <c r="GPW196"/>
      <c r="GPX196"/>
      <c r="GPY196"/>
      <c r="GPZ196"/>
      <c r="GQA196"/>
      <c r="GQB196"/>
      <c r="GQC196"/>
      <c r="GQD196"/>
      <c r="GQE196"/>
      <c r="GQF196"/>
      <c r="GQG196"/>
      <c r="GQH196"/>
      <c r="GQI196"/>
      <c r="GQJ196"/>
      <c r="GQK196"/>
      <c r="GQL196"/>
      <c r="GQM196"/>
      <c r="GQN196"/>
      <c r="GQO196"/>
      <c r="GQP196"/>
      <c r="GQQ196"/>
      <c r="GQR196"/>
      <c r="GQS196"/>
      <c r="GQT196"/>
      <c r="GQU196"/>
      <c r="GQV196"/>
      <c r="GQW196"/>
      <c r="GQX196"/>
      <c r="GQY196"/>
      <c r="GQZ196"/>
      <c r="GRA196"/>
      <c r="GRB196"/>
      <c r="GRC196"/>
      <c r="GRD196"/>
      <c r="GRE196"/>
      <c r="GRF196"/>
      <c r="GRG196"/>
      <c r="GRH196"/>
      <c r="GRI196"/>
      <c r="GRJ196"/>
      <c r="GRK196"/>
      <c r="GRL196"/>
      <c r="GRM196"/>
      <c r="GRN196"/>
      <c r="GRO196"/>
      <c r="GRP196"/>
      <c r="GRQ196"/>
      <c r="GRR196"/>
      <c r="GRS196"/>
      <c r="GRT196"/>
      <c r="GRU196"/>
      <c r="GRV196"/>
      <c r="GRW196"/>
      <c r="GRX196"/>
      <c r="GRY196"/>
      <c r="GRZ196"/>
      <c r="GSA196"/>
      <c r="GSB196"/>
      <c r="GSC196"/>
      <c r="GSD196"/>
      <c r="GSE196"/>
      <c r="GSF196"/>
      <c r="GSG196"/>
      <c r="GSH196"/>
      <c r="GSI196"/>
      <c r="GSJ196"/>
      <c r="GSK196"/>
      <c r="GSL196"/>
      <c r="GSM196"/>
      <c r="GSN196"/>
      <c r="GSO196"/>
      <c r="GSP196"/>
      <c r="GSQ196"/>
      <c r="GSR196"/>
      <c r="GSS196"/>
      <c r="GST196"/>
      <c r="GSU196"/>
      <c r="GSV196"/>
      <c r="GSW196"/>
      <c r="GSX196"/>
      <c r="GSY196"/>
      <c r="GSZ196"/>
      <c r="GTA196"/>
      <c r="GTB196"/>
      <c r="GTC196"/>
      <c r="GTD196"/>
      <c r="GTE196"/>
      <c r="GTF196"/>
      <c r="GTG196"/>
      <c r="GTH196"/>
      <c r="GTI196"/>
      <c r="GTJ196"/>
      <c r="GTK196"/>
      <c r="GTL196"/>
      <c r="GTM196"/>
      <c r="GTN196"/>
      <c r="GTO196"/>
      <c r="GTP196"/>
      <c r="GTQ196"/>
      <c r="GTR196"/>
      <c r="GTS196"/>
      <c r="GTT196"/>
      <c r="GTU196"/>
      <c r="GTV196"/>
      <c r="GTW196"/>
      <c r="GTX196"/>
      <c r="GTY196"/>
      <c r="GTZ196"/>
      <c r="GUA196"/>
      <c r="GUB196"/>
      <c r="GUC196"/>
      <c r="GUD196"/>
      <c r="GUE196"/>
      <c r="GUF196"/>
      <c r="GUG196"/>
      <c r="GUH196"/>
      <c r="GUI196"/>
      <c r="GUJ196"/>
      <c r="GUK196"/>
      <c r="GUL196"/>
      <c r="GUM196"/>
      <c r="GUN196"/>
      <c r="GUO196"/>
      <c r="GUP196"/>
      <c r="GUQ196"/>
      <c r="GUR196"/>
      <c r="GUS196"/>
      <c r="GUT196"/>
      <c r="GUU196"/>
      <c r="GUV196"/>
      <c r="GUW196"/>
      <c r="GUX196"/>
      <c r="GUY196"/>
      <c r="GUZ196"/>
      <c r="GVA196"/>
      <c r="GVB196"/>
      <c r="GVC196"/>
      <c r="GVD196"/>
      <c r="GVE196"/>
      <c r="GVF196"/>
      <c r="GVG196"/>
      <c r="GVH196"/>
      <c r="GVI196"/>
      <c r="GVJ196"/>
      <c r="GVK196"/>
      <c r="GVL196"/>
      <c r="GVM196"/>
      <c r="GVN196"/>
      <c r="GVO196"/>
      <c r="GVP196"/>
      <c r="GVQ196"/>
      <c r="GVR196"/>
      <c r="GVS196"/>
      <c r="GVT196"/>
      <c r="GVU196"/>
      <c r="GVV196"/>
      <c r="GVW196"/>
      <c r="GVX196"/>
      <c r="GVY196"/>
      <c r="GVZ196"/>
      <c r="GWA196"/>
      <c r="GWB196"/>
      <c r="GWC196"/>
      <c r="GWD196"/>
      <c r="GWE196"/>
      <c r="GWF196"/>
      <c r="GWG196"/>
      <c r="GWH196"/>
      <c r="GWI196"/>
      <c r="GWJ196"/>
      <c r="GWK196"/>
      <c r="GWL196"/>
      <c r="GWM196"/>
      <c r="GWN196"/>
      <c r="GWO196"/>
      <c r="GWP196"/>
      <c r="GWQ196"/>
      <c r="GWR196"/>
      <c r="GWS196"/>
      <c r="GWT196"/>
      <c r="GWU196"/>
      <c r="GWV196"/>
      <c r="GWW196"/>
      <c r="GWX196"/>
      <c r="GWY196"/>
      <c r="GWZ196"/>
      <c r="GXA196"/>
      <c r="GXB196"/>
      <c r="GXC196"/>
      <c r="GXD196"/>
      <c r="GXE196"/>
      <c r="GXF196"/>
      <c r="GXG196"/>
      <c r="GXH196"/>
      <c r="GXI196"/>
      <c r="GXJ196"/>
      <c r="GXK196"/>
      <c r="GXL196"/>
      <c r="GXM196"/>
      <c r="GXN196"/>
      <c r="GXO196"/>
      <c r="GXP196"/>
      <c r="GXQ196"/>
      <c r="GXR196"/>
      <c r="GXS196"/>
      <c r="GXT196"/>
      <c r="GXU196"/>
      <c r="GXV196"/>
      <c r="GXW196"/>
      <c r="GXX196"/>
      <c r="GXY196"/>
      <c r="GXZ196"/>
      <c r="GYA196"/>
      <c r="GYB196"/>
      <c r="GYC196"/>
      <c r="GYD196"/>
      <c r="GYE196"/>
      <c r="GYF196"/>
      <c r="GYG196"/>
      <c r="GYH196"/>
      <c r="GYI196"/>
      <c r="GYJ196"/>
      <c r="GYK196"/>
      <c r="GYL196"/>
      <c r="GYM196"/>
      <c r="GYN196"/>
      <c r="GYO196"/>
      <c r="GYP196"/>
      <c r="GYQ196"/>
      <c r="GYR196"/>
      <c r="GYS196"/>
      <c r="GYT196"/>
      <c r="GYU196"/>
      <c r="GYV196"/>
      <c r="GYW196"/>
      <c r="GYX196"/>
      <c r="GYY196"/>
      <c r="GYZ196"/>
      <c r="GZA196"/>
      <c r="GZB196"/>
      <c r="GZC196"/>
      <c r="GZD196"/>
      <c r="GZE196"/>
      <c r="GZF196"/>
      <c r="GZG196"/>
      <c r="GZH196"/>
      <c r="GZI196"/>
      <c r="GZJ196"/>
      <c r="GZK196"/>
      <c r="GZL196"/>
      <c r="GZM196"/>
      <c r="GZN196"/>
      <c r="GZO196"/>
      <c r="GZP196"/>
      <c r="GZQ196"/>
      <c r="GZR196"/>
      <c r="GZS196"/>
      <c r="GZT196"/>
      <c r="GZU196"/>
      <c r="GZV196"/>
      <c r="GZW196"/>
      <c r="GZX196"/>
      <c r="GZY196"/>
      <c r="GZZ196"/>
      <c r="HAA196"/>
      <c r="HAB196"/>
      <c r="HAC196"/>
      <c r="HAD196"/>
      <c r="HAE196"/>
      <c r="HAF196"/>
      <c r="HAG196"/>
      <c r="HAH196"/>
      <c r="HAI196"/>
      <c r="HAJ196"/>
      <c r="HAK196"/>
      <c r="HAL196"/>
      <c r="HAM196"/>
      <c r="HAN196"/>
      <c r="HAO196"/>
      <c r="HAP196"/>
      <c r="HAQ196"/>
      <c r="HAR196"/>
      <c r="HAS196"/>
      <c r="HAT196"/>
      <c r="HAU196"/>
      <c r="HAV196"/>
      <c r="HAW196"/>
      <c r="HAX196"/>
      <c r="HAY196"/>
      <c r="HAZ196"/>
      <c r="HBA196"/>
      <c r="HBB196"/>
      <c r="HBC196"/>
      <c r="HBD196"/>
      <c r="HBE196"/>
      <c r="HBF196"/>
      <c r="HBG196"/>
      <c r="HBH196"/>
      <c r="HBI196"/>
      <c r="HBJ196"/>
      <c r="HBK196"/>
      <c r="HBL196"/>
      <c r="HBM196"/>
      <c r="HBN196"/>
      <c r="HBO196"/>
      <c r="HBP196"/>
      <c r="HBQ196"/>
      <c r="HBR196"/>
      <c r="HBS196"/>
      <c r="HBT196"/>
      <c r="HBU196"/>
      <c r="HBV196"/>
      <c r="HBW196"/>
      <c r="HBX196"/>
      <c r="HBY196"/>
      <c r="HBZ196"/>
      <c r="HCA196"/>
      <c r="HCB196"/>
      <c r="HCC196"/>
      <c r="HCD196"/>
      <c r="HCE196"/>
      <c r="HCF196"/>
      <c r="HCG196"/>
      <c r="HCH196"/>
      <c r="HCI196"/>
      <c r="HCJ196"/>
      <c r="HCK196"/>
      <c r="HCL196"/>
      <c r="HCM196"/>
      <c r="HCN196"/>
      <c r="HCO196"/>
      <c r="HCP196"/>
      <c r="HCQ196"/>
      <c r="HCR196"/>
      <c r="HCS196"/>
      <c r="HCT196"/>
      <c r="HCU196"/>
      <c r="HCV196"/>
      <c r="HCW196"/>
      <c r="HCX196"/>
      <c r="HCY196"/>
      <c r="HCZ196"/>
      <c r="HDA196"/>
      <c r="HDB196"/>
      <c r="HDC196"/>
      <c r="HDD196"/>
      <c r="HDE196"/>
      <c r="HDF196"/>
      <c r="HDG196"/>
      <c r="HDH196"/>
      <c r="HDI196"/>
      <c r="HDJ196"/>
      <c r="HDK196"/>
      <c r="HDL196"/>
      <c r="HDM196"/>
      <c r="HDN196"/>
      <c r="HDO196"/>
      <c r="HDP196"/>
      <c r="HDQ196"/>
      <c r="HDR196"/>
      <c r="HDS196"/>
      <c r="HDT196"/>
      <c r="HDU196"/>
      <c r="HDV196"/>
      <c r="HDW196"/>
      <c r="HDX196"/>
      <c r="HDY196"/>
      <c r="HDZ196"/>
      <c r="HEA196"/>
      <c r="HEB196"/>
      <c r="HEC196"/>
      <c r="HED196"/>
      <c r="HEE196"/>
      <c r="HEF196"/>
      <c r="HEG196"/>
      <c r="HEH196"/>
      <c r="HEI196"/>
      <c r="HEJ196"/>
      <c r="HEK196"/>
      <c r="HEL196"/>
      <c r="HEM196"/>
      <c r="HEN196"/>
      <c r="HEO196"/>
      <c r="HEP196"/>
      <c r="HEQ196"/>
      <c r="HER196"/>
      <c r="HES196"/>
      <c r="HET196"/>
      <c r="HEU196"/>
      <c r="HEV196"/>
      <c r="HEW196"/>
      <c r="HEX196"/>
      <c r="HEY196"/>
      <c r="HEZ196"/>
      <c r="HFA196"/>
      <c r="HFB196"/>
      <c r="HFC196"/>
      <c r="HFD196"/>
      <c r="HFE196"/>
      <c r="HFF196"/>
      <c r="HFG196"/>
      <c r="HFH196"/>
      <c r="HFI196"/>
      <c r="HFJ196"/>
      <c r="HFK196"/>
      <c r="HFL196"/>
      <c r="HFM196"/>
      <c r="HFN196"/>
      <c r="HFO196"/>
      <c r="HFP196"/>
      <c r="HFQ196"/>
      <c r="HFR196"/>
      <c r="HFS196"/>
      <c r="HFT196"/>
      <c r="HFU196"/>
      <c r="HFV196"/>
      <c r="HFW196"/>
      <c r="HFX196"/>
      <c r="HFY196"/>
      <c r="HFZ196"/>
      <c r="HGA196"/>
      <c r="HGB196"/>
      <c r="HGC196"/>
      <c r="HGD196"/>
      <c r="HGE196"/>
      <c r="HGF196"/>
      <c r="HGG196"/>
      <c r="HGH196"/>
      <c r="HGI196"/>
      <c r="HGJ196"/>
      <c r="HGK196"/>
      <c r="HGL196"/>
      <c r="HGM196"/>
      <c r="HGN196"/>
      <c r="HGO196"/>
      <c r="HGP196"/>
      <c r="HGQ196"/>
      <c r="HGR196"/>
      <c r="HGS196"/>
      <c r="HGT196"/>
      <c r="HGU196"/>
      <c r="HGV196"/>
      <c r="HGW196"/>
      <c r="HGX196"/>
      <c r="HGY196"/>
      <c r="HGZ196"/>
      <c r="HHA196"/>
      <c r="HHB196"/>
      <c r="HHC196"/>
      <c r="HHD196"/>
      <c r="HHE196"/>
      <c r="HHF196"/>
      <c r="HHG196"/>
      <c r="HHH196"/>
      <c r="HHI196"/>
      <c r="HHJ196"/>
      <c r="HHK196"/>
      <c r="HHL196"/>
      <c r="HHM196"/>
      <c r="HHN196"/>
      <c r="HHO196"/>
      <c r="HHP196"/>
      <c r="HHQ196"/>
      <c r="HHR196"/>
      <c r="HHS196"/>
      <c r="HHT196"/>
      <c r="HHU196"/>
      <c r="HHV196"/>
      <c r="HHW196"/>
      <c r="HHX196"/>
      <c r="HHY196"/>
      <c r="HHZ196"/>
      <c r="HIA196"/>
      <c r="HIB196"/>
      <c r="HIC196"/>
      <c r="HID196"/>
      <c r="HIE196"/>
      <c r="HIF196"/>
      <c r="HIG196"/>
      <c r="HIH196"/>
      <c r="HII196"/>
      <c r="HIJ196"/>
      <c r="HIK196"/>
      <c r="HIL196"/>
      <c r="HIM196"/>
      <c r="HIN196"/>
      <c r="HIO196"/>
      <c r="HIP196"/>
      <c r="HIQ196"/>
      <c r="HIR196"/>
      <c r="HIS196"/>
      <c r="HIT196"/>
      <c r="HIU196"/>
      <c r="HIV196"/>
      <c r="HIW196"/>
      <c r="HIX196"/>
      <c r="HIY196"/>
      <c r="HIZ196"/>
      <c r="HJA196"/>
      <c r="HJB196"/>
      <c r="HJC196"/>
      <c r="HJD196"/>
      <c r="HJE196"/>
      <c r="HJF196"/>
      <c r="HJG196"/>
      <c r="HJH196"/>
      <c r="HJI196"/>
      <c r="HJJ196"/>
      <c r="HJK196"/>
      <c r="HJL196"/>
      <c r="HJM196"/>
      <c r="HJN196"/>
      <c r="HJO196"/>
      <c r="HJP196"/>
      <c r="HJQ196"/>
      <c r="HJR196"/>
      <c r="HJS196"/>
      <c r="HJT196"/>
      <c r="HJU196"/>
      <c r="HJV196"/>
      <c r="HJW196"/>
      <c r="HJX196"/>
      <c r="HJY196"/>
      <c r="HJZ196"/>
      <c r="HKA196"/>
      <c r="HKB196"/>
      <c r="HKC196"/>
      <c r="HKD196"/>
      <c r="HKE196"/>
      <c r="HKF196"/>
      <c r="HKG196"/>
      <c r="HKH196"/>
      <c r="HKI196"/>
      <c r="HKJ196"/>
      <c r="HKK196"/>
      <c r="HKL196"/>
      <c r="HKM196"/>
      <c r="HKN196"/>
      <c r="HKO196"/>
      <c r="HKP196"/>
      <c r="HKQ196"/>
      <c r="HKR196"/>
      <c r="HKS196"/>
      <c r="HKT196"/>
      <c r="HKU196"/>
      <c r="HKV196"/>
      <c r="HKW196"/>
      <c r="HKX196"/>
      <c r="HKY196"/>
      <c r="HKZ196"/>
      <c r="HLA196"/>
      <c r="HLB196"/>
      <c r="HLC196"/>
      <c r="HLD196"/>
      <c r="HLE196"/>
      <c r="HLF196"/>
      <c r="HLG196"/>
      <c r="HLH196"/>
      <c r="HLI196"/>
      <c r="HLJ196"/>
      <c r="HLK196"/>
      <c r="HLL196"/>
      <c r="HLM196"/>
      <c r="HLN196"/>
      <c r="HLO196"/>
      <c r="HLP196"/>
      <c r="HLQ196"/>
      <c r="HLR196"/>
      <c r="HLS196"/>
      <c r="HLT196"/>
      <c r="HLU196"/>
      <c r="HLV196"/>
      <c r="HLW196"/>
      <c r="HLX196"/>
      <c r="HLY196"/>
      <c r="HLZ196"/>
      <c r="HMA196"/>
      <c r="HMB196"/>
      <c r="HMC196"/>
      <c r="HMD196"/>
      <c r="HME196"/>
      <c r="HMF196"/>
      <c r="HMG196"/>
      <c r="HMH196"/>
      <c r="HMI196"/>
      <c r="HMJ196"/>
      <c r="HMK196"/>
      <c r="HML196"/>
      <c r="HMM196"/>
      <c r="HMN196"/>
      <c r="HMO196"/>
      <c r="HMP196"/>
      <c r="HMQ196"/>
      <c r="HMR196"/>
      <c r="HMS196"/>
      <c r="HMT196"/>
      <c r="HMU196"/>
      <c r="HMV196"/>
      <c r="HMW196"/>
      <c r="HMX196"/>
      <c r="HMY196"/>
      <c r="HMZ196"/>
      <c r="HNA196"/>
      <c r="HNB196"/>
      <c r="HNC196"/>
      <c r="HND196"/>
      <c r="HNE196"/>
      <c r="HNF196"/>
      <c r="HNG196"/>
      <c r="HNH196"/>
      <c r="HNI196"/>
      <c r="HNJ196"/>
      <c r="HNK196"/>
      <c r="HNL196"/>
      <c r="HNM196"/>
      <c r="HNN196"/>
      <c r="HNO196"/>
      <c r="HNP196"/>
      <c r="HNQ196"/>
      <c r="HNR196"/>
      <c r="HNS196"/>
      <c r="HNT196"/>
      <c r="HNU196"/>
      <c r="HNV196"/>
      <c r="HNW196"/>
      <c r="HNX196"/>
      <c r="HNY196"/>
      <c r="HNZ196"/>
      <c r="HOA196"/>
      <c r="HOB196"/>
      <c r="HOC196"/>
      <c r="HOD196"/>
      <c r="HOE196"/>
      <c r="HOF196"/>
      <c r="HOG196"/>
      <c r="HOH196"/>
      <c r="HOI196"/>
      <c r="HOJ196"/>
      <c r="HOK196"/>
      <c r="HOL196"/>
      <c r="HOM196"/>
      <c r="HON196"/>
      <c r="HOO196"/>
      <c r="HOP196"/>
      <c r="HOQ196"/>
      <c r="HOR196"/>
      <c r="HOS196"/>
      <c r="HOT196"/>
      <c r="HOU196"/>
      <c r="HOV196"/>
      <c r="HOW196"/>
      <c r="HOX196"/>
      <c r="HOY196"/>
      <c r="HOZ196"/>
      <c r="HPA196"/>
      <c r="HPB196"/>
      <c r="HPC196"/>
      <c r="HPD196"/>
      <c r="HPE196"/>
      <c r="HPF196"/>
      <c r="HPG196"/>
      <c r="HPH196"/>
      <c r="HPI196"/>
      <c r="HPJ196"/>
      <c r="HPK196"/>
      <c r="HPL196"/>
      <c r="HPM196"/>
      <c r="HPN196"/>
      <c r="HPO196"/>
      <c r="HPP196"/>
      <c r="HPQ196"/>
      <c r="HPR196"/>
      <c r="HPS196"/>
      <c r="HPT196"/>
      <c r="HPU196"/>
      <c r="HPV196"/>
      <c r="HPW196"/>
      <c r="HPX196"/>
      <c r="HPY196"/>
      <c r="HPZ196"/>
      <c r="HQA196"/>
      <c r="HQB196"/>
      <c r="HQC196"/>
      <c r="HQD196"/>
      <c r="HQE196"/>
      <c r="HQF196"/>
      <c r="HQG196"/>
      <c r="HQH196"/>
      <c r="HQI196"/>
      <c r="HQJ196"/>
      <c r="HQK196"/>
      <c r="HQL196"/>
      <c r="HQM196"/>
      <c r="HQN196"/>
      <c r="HQO196"/>
      <c r="HQP196"/>
      <c r="HQQ196"/>
      <c r="HQR196"/>
      <c r="HQS196"/>
      <c r="HQT196"/>
      <c r="HQU196"/>
      <c r="HQV196"/>
      <c r="HQW196"/>
      <c r="HQX196"/>
      <c r="HQY196"/>
      <c r="HQZ196"/>
      <c r="HRA196"/>
      <c r="HRB196"/>
      <c r="HRC196"/>
      <c r="HRD196"/>
      <c r="HRE196"/>
      <c r="HRF196"/>
      <c r="HRG196"/>
      <c r="HRH196"/>
      <c r="HRI196"/>
      <c r="HRJ196"/>
      <c r="HRK196"/>
      <c r="HRL196"/>
      <c r="HRM196"/>
      <c r="HRN196"/>
      <c r="HRO196"/>
      <c r="HRP196"/>
      <c r="HRQ196"/>
      <c r="HRR196"/>
      <c r="HRS196"/>
      <c r="HRT196"/>
      <c r="HRU196"/>
      <c r="HRV196"/>
      <c r="HRW196"/>
      <c r="HRX196"/>
      <c r="HRY196"/>
      <c r="HRZ196"/>
      <c r="HSA196"/>
      <c r="HSB196"/>
      <c r="HSC196"/>
      <c r="HSD196"/>
      <c r="HSE196"/>
      <c r="HSF196"/>
      <c r="HSG196"/>
      <c r="HSH196"/>
      <c r="HSI196"/>
      <c r="HSJ196"/>
      <c r="HSK196"/>
      <c r="HSL196"/>
      <c r="HSM196"/>
      <c r="HSN196"/>
      <c r="HSO196"/>
      <c r="HSP196"/>
      <c r="HSQ196"/>
      <c r="HSR196"/>
      <c r="HSS196"/>
      <c r="HST196"/>
      <c r="HSU196"/>
      <c r="HSV196"/>
      <c r="HSW196"/>
      <c r="HSX196"/>
      <c r="HSY196"/>
      <c r="HSZ196"/>
      <c r="HTA196"/>
      <c r="HTB196"/>
      <c r="HTC196"/>
      <c r="HTD196"/>
      <c r="HTE196"/>
      <c r="HTF196"/>
      <c r="HTG196"/>
      <c r="HTH196"/>
      <c r="HTI196"/>
      <c r="HTJ196"/>
      <c r="HTK196"/>
      <c r="HTL196"/>
      <c r="HTM196"/>
      <c r="HTN196"/>
      <c r="HTO196"/>
      <c r="HTP196"/>
      <c r="HTQ196"/>
      <c r="HTR196"/>
      <c r="HTS196"/>
      <c r="HTT196"/>
      <c r="HTU196"/>
      <c r="HTV196"/>
      <c r="HTW196"/>
      <c r="HTX196"/>
      <c r="HTY196"/>
      <c r="HTZ196"/>
      <c r="HUA196"/>
      <c r="HUB196"/>
      <c r="HUC196"/>
      <c r="HUD196"/>
      <c r="HUE196"/>
      <c r="HUF196"/>
      <c r="HUG196"/>
      <c r="HUH196"/>
      <c r="HUI196"/>
      <c r="HUJ196"/>
      <c r="HUK196"/>
      <c r="HUL196"/>
      <c r="HUM196"/>
      <c r="HUN196"/>
      <c r="HUO196"/>
      <c r="HUP196"/>
      <c r="HUQ196"/>
      <c r="HUR196"/>
      <c r="HUS196"/>
      <c r="HUT196"/>
      <c r="HUU196"/>
      <c r="HUV196"/>
      <c r="HUW196"/>
      <c r="HUX196"/>
      <c r="HUY196"/>
      <c r="HUZ196"/>
      <c r="HVA196"/>
      <c r="HVB196"/>
      <c r="HVC196"/>
      <c r="HVD196"/>
      <c r="HVE196"/>
      <c r="HVF196"/>
      <c r="HVG196"/>
      <c r="HVH196"/>
      <c r="HVI196"/>
      <c r="HVJ196"/>
      <c r="HVK196"/>
      <c r="HVL196"/>
      <c r="HVM196"/>
      <c r="HVN196"/>
      <c r="HVO196"/>
      <c r="HVP196"/>
      <c r="HVQ196"/>
      <c r="HVR196"/>
      <c r="HVS196"/>
      <c r="HVT196"/>
      <c r="HVU196"/>
      <c r="HVV196"/>
      <c r="HVW196"/>
      <c r="HVX196"/>
      <c r="HVY196"/>
      <c r="HVZ196"/>
      <c r="HWA196"/>
      <c r="HWB196"/>
      <c r="HWC196"/>
      <c r="HWD196"/>
      <c r="HWE196"/>
      <c r="HWF196"/>
      <c r="HWG196"/>
      <c r="HWH196"/>
      <c r="HWI196"/>
      <c r="HWJ196"/>
      <c r="HWK196"/>
      <c r="HWL196"/>
      <c r="HWM196"/>
      <c r="HWN196"/>
      <c r="HWO196"/>
      <c r="HWP196"/>
      <c r="HWQ196"/>
      <c r="HWR196"/>
      <c r="HWS196"/>
      <c r="HWT196"/>
      <c r="HWU196"/>
      <c r="HWV196"/>
      <c r="HWW196"/>
      <c r="HWX196"/>
      <c r="HWY196"/>
      <c r="HWZ196"/>
      <c r="HXA196"/>
      <c r="HXB196"/>
      <c r="HXC196"/>
      <c r="HXD196"/>
      <c r="HXE196"/>
      <c r="HXF196"/>
      <c r="HXG196"/>
      <c r="HXH196"/>
      <c r="HXI196"/>
      <c r="HXJ196"/>
      <c r="HXK196"/>
      <c r="HXL196"/>
      <c r="HXM196"/>
      <c r="HXN196"/>
      <c r="HXO196"/>
      <c r="HXP196"/>
      <c r="HXQ196"/>
      <c r="HXR196"/>
      <c r="HXS196"/>
      <c r="HXT196"/>
      <c r="HXU196"/>
      <c r="HXV196"/>
      <c r="HXW196"/>
      <c r="HXX196"/>
      <c r="HXY196"/>
      <c r="HXZ196"/>
      <c r="HYA196"/>
      <c r="HYB196"/>
      <c r="HYC196"/>
      <c r="HYD196"/>
      <c r="HYE196"/>
      <c r="HYF196"/>
      <c r="HYG196"/>
      <c r="HYH196"/>
      <c r="HYI196"/>
      <c r="HYJ196"/>
      <c r="HYK196"/>
      <c r="HYL196"/>
      <c r="HYM196"/>
      <c r="HYN196"/>
      <c r="HYO196"/>
      <c r="HYP196"/>
      <c r="HYQ196"/>
      <c r="HYR196"/>
      <c r="HYS196"/>
      <c r="HYT196"/>
      <c r="HYU196"/>
      <c r="HYV196"/>
      <c r="HYW196"/>
      <c r="HYX196"/>
      <c r="HYY196"/>
      <c r="HYZ196"/>
      <c r="HZA196"/>
      <c r="HZB196"/>
      <c r="HZC196"/>
      <c r="HZD196"/>
      <c r="HZE196"/>
      <c r="HZF196"/>
      <c r="HZG196"/>
      <c r="HZH196"/>
      <c r="HZI196"/>
      <c r="HZJ196"/>
      <c r="HZK196"/>
      <c r="HZL196"/>
      <c r="HZM196"/>
      <c r="HZN196"/>
      <c r="HZO196"/>
      <c r="HZP196"/>
      <c r="HZQ196"/>
      <c r="HZR196"/>
      <c r="HZS196"/>
      <c r="HZT196"/>
      <c r="HZU196"/>
      <c r="HZV196"/>
      <c r="HZW196"/>
      <c r="HZX196"/>
      <c r="HZY196"/>
      <c r="HZZ196"/>
      <c r="IAA196"/>
      <c r="IAB196"/>
      <c r="IAC196"/>
      <c r="IAD196"/>
      <c r="IAE196"/>
      <c r="IAF196"/>
      <c r="IAG196"/>
      <c r="IAH196"/>
      <c r="IAI196"/>
      <c r="IAJ196"/>
      <c r="IAK196"/>
      <c r="IAL196"/>
      <c r="IAM196"/>
      <c r="IAN196"/>
      <c r="IAO196"/>
      <c r="IAP196"/>
      <c r="IAQ196"/>
      <c r="IAR196"/>
      <c r="IAS196"/>
      <c r="IAT196"/>
      <c r="IAU196"/>
      <c r="IAV196"/>
      <c r="IAW196"/>
      <c r="IAX196"/>
      <c r="IAY196"/>
      <c r="IAZ196"/>
      <c r="IBA196"/>
      <c r="IBB196"/>
      <c r="IBC196"/>
      <c r="IBD196"/>
      <c r="IBE196"/>
      <c r="IBF196"/>
      <c r="IBG196"/>
      <c r="IBH196"/>
      <c r="IBI196"/>
      <c r="IBJ196"/>
      <c r="IBK196"/>
      <c r="IBL196"/>
      <c r="IBM196"/>
      <c r="IBN196"/>
      <c r="IBO196"/>
      <c r="IBP196"/>
      <c r="IBQ196"/>
      <c r="IBR196"/>
      <c r="IBS196"/>
      <c r="IBT196"/>
      <c r="IBU196"/>
      <c r="IBV196"/>
      <c r="IBW196"/>
      <c r="IBX196"/>
      <c r="IBY196"/>
      <c r="IBZ196"/>
      <c r="ICA196"/>
      <c r="ICB196"/>
      <c r="ICC196"/>
      <c r="ICD196"/>
      <c r="ICE196"/>
      <c r="ICF196"/>
      <c r="ICG196"/>
      <c r="ICH196"/>
      <c r="ICI196"/>
      <c r="ICJ196"/>
      <c r="ICK196"/>
      <c r="ICL196"/>
      <c r="ICM196"/>
      <c r="ICN196"/>
      <c r="ICO196"/>
      <c r="ICP196"/>
      <c r="ICQ196"/>
      <c r="ICR196"/>
      <c r="ICS196"/>
      <c r="ICT196"/>
      <c r="ICU196"/>
      <c r="ICV196"/>
      <c r="ICW196"/>
      <c r="ICX196"/>
      <c r="ICY196"/>
      <c r="ICZ196"/>
      <c r="IDA196"/>
      <c r="IDB196"/>
      <c r="IDC196"/>
      <c r="IDD196"/>
      <c r="IDE196"/>
      <c r="IDF196"/>
      <c r="IDG196"/>
      <c r="IDH196"/>
      <c r="IDI196"/>
      <c r="IDJ196"/>
      <c r="IDK196"/>
      <c r="IDL196"/>
      <c r="IDM196"/>
      <c r="IDN196"/>
      <c r="IDO196"/>
      <c r="IDP196"/>
      <c r="IDQ196"/>
      <c r="IDR196"/>
      <c r="IDS196"/>
      <c r="IDT196"/>
      <c r="IDU196"/>
      <c r="IDV196"/>
      <c r="IDW196"/>
      <c r="IDX196"/>
      <c r="IDY196"/>
      <c r="IDZ196"/>
      <c r="IEA196"/>
      <c r="IEB196"/>
      <c r="IEC196"/>
      <c r="IED196"/>
      <c r="IEE196"/>
      <c r="IEF196"/>
      <c r="IEG196"/>
      <c r="IEH196"/>
      <c r="IEI196"/>
      <c r="IEJ196"/>
      <c r="IEK196"/>
      <c r="IEL196"/>
      <c r="IEM196"/>
      <c r="IEN196"/>
      <c r="IEO196"/>
      <c r="IEP196"/>
      <c r="IEQ196"/>
      <c r="IER196"/>
      <c r="IES196"/>
      <c r="IET196"/>
      <c r="IEU196"/>
      <c r="IEV196"/>
      <c r="IEW196"/>
      <c r="IEX196"/>
      <c r="IEY196"/>
      <c r="IEZ196"/>
      <c r="IFA196"/>
      <c r="IFB196"/>
      <c r="IFC196"/>
      <c r="IFD196"/>
      <c r="IFE196"/>
      <c r="IFF196"/>
      <c r="IFG196"/>
      <c r="IFH196"/>
      <c r="IFI196"/>
      <c r="IFJ196"/>
      <c r="IFK196"/>
      <c r="IFL196"/>
      <c r="IFM196"/>
      <c r="IFN196"/>
      <c r="IFO196"/>
      <c r="IFP196"/>
      <c r="IFQ196"/>
      <c r="IFR196"/>
      <c r="IFS196"/>
      <c r="IFT196"/>
      <c r="IFU196"/>
      <c r="IFV196"/>
      <c r="IFW196"/>
      <c r="IFX196"/>
      <c r="IFY196"/>
      <c r="IFZ196"/>
      <c r="IGA196"/>
      <c r="IGB196"/>
      <c r="IGC196"/>
      <c r="IGD196"/>
      <c r="IGE196"/>
      <c r="IGF196"/>
      <c r="IGG196"/>
      <c r="IGH196"/>
      <c r="IGI196"/>
      <c r="IGJ196"/>
      <c r="IGK196"/>
      <c r="IGL196"/>
      <c r="IGM196"/>
      <c r="IGN196"/>
      <c r="IGO196"/>
      <c r="IGP196"/>
      <c r="IGQ196"/>
      <c r="IGR196"/>
      <c r="IGS196"/>
      <c r="IGT196"/>
      <c r="IGU196"/>
      <c r="IGV196"/>
      <c r="IGW196"/>
      <c r="IGX196"/>
      <c r="IGY196"/>
      <c r="IGZ196"/>
      <c r="IHA196"/>
      <c r="IHB196"/>
      <c r="IHC196"/>
      <c r="IHD196"/>
      <c r="IHE196"/>
      <c r="IHF196"/>
      <c r="IHG196"/>
      <c r="IHH196"/>
      <c r="IHI196"/>
      <c r="IHJ196"/>
      <c r="IHK196"/>
      <c r="IHL196"/>
      <c r="IHM196"/>
      <c r="IHN196"/>
      <c r="IHO196"/>
      <c r="IHP196"/>
      <c r="IHQ196"/>
      <c r="IHR196"/>
      <c r="IHS196"/>
      <c r="IHT196"/>
      <c r="IHU196"/>
      <c r="IHV196"/>
      <c r="IHW196"/>
      <c r="IHX196"/>
      <c r="IHY196"/>
      <c r="IHZ196"/>
      <c r="IIA196"/>
      <c r="IIB196"/>
      <c r="IIC196"/>
      <c r="IID196"/>
      <c r="IIE196"/>
      <c r="IIF196"/>
      <c r="IIG196"/>
      <c r="IIH196"/>
      <c r="III196"/>
      <c r="IIJ196"/>
      <c r="IIK196"/>
      <c r="IIL196"/>
      <c r="IIM196"/>
      <c r="IIN196"/>
      <c r="IIO196"/>
      <c r="IIP196"/>
      <c r="IIQ196"/>
      <c r="IIR196"/>
      <c r="IIS196"/>
      <c r="IIT196"/>
      <c r="IIU196"/>
      <c r="IIV196"/>
      <c r="IIW196"/>
      <c r="IIX196"/>
      <c r="IIY196"/>
      <c r="IIZ196"/>
      <c r="IJA196"/>
      <c r="IJB196"/>
      <c r="IJC196"/>
      <c r="IJD196"/>
      <c r="IJE196"/>
      <c r="IJF196"/>
      <c r="IJG196"/>
      <c r="IJH196"/>
      <c r="IJI196"/>
      <c r="IJJ196"/>
      <c r="IJK196"/>
      <c r="IJL196"/>
      <c r="IJM196"/>
      <c r="IJN196"/>
      <c r="IJO196"/>
      <c r="IJP196"/>
      <c r="IJQ196"/>
      <c r="IJR196"/>
      <c r="IJS196"/>
      <c r="IJT196"/>
      <c r="IJU196"/>
      <c r="IJV196"/>
      <c r="IJW196"/>
      <c r="IJX196"/>
      <c r="IJY196"/>
      <c r="IJZ196"/>
      <c r="IKA196"/>
      <c r="IKB196"/>
      <c r="IKC196"/>
      <c r="IKD196"/>
      <c r="IKE196"/>
      <c r="IKF196"/>
      <c r="IKG196"/>
      <c r="IKH196"/>
      <c r="IKI196"/>
      <c r="IKJ196"/>
      <c r="IKK196"/>
      <c r="IKL196"/>
      <c r="IKM196"/>
      <c r="IKN196"/>
      <c r="IKO196"/>
      <c r="IKP196"/>
      <c r="IKQ196"/>
      <c r="IKR196"/>
      <c r="IKS196"/>
      <c r="IKT196"/>
      <c r="IKU196"/>
      <c r="IKV196"/>
      <c r="IKW196"/>
      <c r="IKX196"/>
      <c r="IKY196"/>
      <c r="IKZ196"/>
      <c r="ILA196"/>
      <c r="ILB196"/>
      <c r="ILC196"/>
      <c r="ILD196"/>
      <c r="ILE196"/>
      <c r="ILF196"/>
      <c r="ILG196"/>
      <c r="ILH196"/>
      <c r="ILI196"/>
      <c r="ILJ196"/>
      <c r="ILK196"/>
      <c r="ILL196"/>
      <c r="ILM196"/>
      <c r="ILN196"/>
      <c r="ILO196"/>
      <c r="ILP196"/>
      <c r="ILQ196"/>
      <c r="ILR196"/>
      <c r="ILS196"/>
      <c r="ILT196"/>
      <c r="ILU196"/>
      <c r="ILV196"/>
      <c r="ILW196"/>
      <c r="ILX196"/>
      <c r="ILY196"/>
      <c r="ILZ196"/>
      <c r="IMA196"/>
      <c r="IMB196"/>
      <c r="IMC196"/>
      <c r="IMD196"/>
      <c r="IME196"/>
      <c r="IMF196"/>
      <c r="IMG196"/>
      <c r="IMH196"/>
      <c r="IMI196"/>
      <c r="IMJ196"/>
      <c r="IMK196"/>
      <c r="IML196"/>
      <c r="IMM196"/>
      <c r="IMN196"/>
      <c r="IMO196"/>
      <c r="IMP196"/>
      <c r="IMQ196"/>
      <c r="IMR196"/>
      <c r="IMS196"/>
      <c r="IMT196"/>
      <c r="IMU196"/>
      <c r="IMV196"/>
      <c r="IMW196"/>
      <c r="IMX196"/>
      <c r="IMY196"/>
      <c r="IMZ196"/>
      <c r="INA196"/>
      <c r="INB196"/>
      <c r="INC196"/>
      <c r="IND196"/>
      <c r="INE196"/>
      <c r="INF196"/>
      <c r="ING196"/>
      <c r="INH196"/>
      <c r="INI196"/>
      <c r="INJ196"/>
      <c r="INK196"/>
      <c r="INL196"/>
      <c r="INM196"/>
      <c r="INN196"/>
      <c r="INO196"/>
      <c r="INP196"/>
      <c r="INQ196"/>
      <c r="INR196"/>
      <c r="INS196"/>
      <c r="INT196"/>
      <c r="INU196"/>
      <c r="INV196"/>
      <c r="INW196"/>
      <c r="INX196"/>
      <c r="INY196"/>
      <c r="INZ196"/>
      <c r="IOA196"/>
      <c r="IOB196"/>
      <c r="IOC196"/>
      <c r="IOD196"/>
      <c r="IOE196"/>
      <c r="IOF196"/>
      <c r="IOG196"/>
      <c r="IOH196"/>
      <c r="IOI196"/>
      <c r="IOJ196"/>
      <c r="IOK196"/>
      <c r="IOL196"/>
      <c r="IOM196"/>
      <c r="ION196"/>
      <c r="IOO196"/>
      <c r="IOP196"/>
      <c r="IOQ196"/>
      <c r="IOR196"/>
      <c r="IOS196"/>
      <c r="IOT196"/>
      <c r="IOU196"/>
      <c r="IOV196"/>
      <c r="IOW196"/>
      <c r="IOX196"/>
      <c r="IOY196"/>
      <c r="IOZ196"/>
      <c r="IPA196"/>
      <c r="IPB196"/>
      <c r="IPC196"/>
      <c r="IPD196"/>
      <c r="IPE196"/>
      <c r="IPF196"/>
      <c r="IPG196"/>
      <c r="IPH196"/>
      <c r="IPI196"/>
      <c r="IPJ196"/>
      <c r="IPK196"/>
      <c r="IPL196"/>
      <c r="IPM196"/>
      <c r="IPN196"/>
      <c r="IPO196"/>
      <c r="IPP196"/>
      <c r="IPQ196"/>
      <c r="IPR196"/>
      <c r="IPS196"/>
      <c r="IPT196"/>
      <c r="IPU196"/>
      <c r="IPV196"/>
      <c r="IPW196"/>
      <c r="IPX196"/>
      <c r="IPY196"/>
      <c r="IPZ196"/>
      <c r="IQA196"/>
      <c r="IQB196"/>
      <c r="IQC196"/>
      <c r="IQD196"/>
      <c r="IQE196"/>
      <c r="IQF196"/>
      <c r="IQG196"/>
      <c r="IQH196"/>
      <c r="IQI196"/>
      <c r="IQJ196"/>
      <c r="IQK196"/>
      <c r="IQL196"/>
      <c r="IQM196"/>
      <c r="IQN196"/>
      <c r="IQO196"/>
      <c r="IQP196"/>
      <c r="IQQ196"/>
      <c r="IQR196"/>
      <c r="IQS196"/>
      <c r="IQT196"/>
      <c r="IQU196"/>
      <c r="IQV196"/>
      <c r="IQW196"/>
      <c r="IQX196"/>
      <c r="IQY196"/>
      <c r="IQZ196"/>
      <c r="IRA196"/>
      <c r="IRB196"/>
      <c r="IRC196"/>
      <c r="IRD196"/>
      <c r="IRE196"/>
      <c r="IRF196"/>
      <c r="IRG196"/>
      <c r="IRH196"/>
      <c r="IRI196"/>
      <c r="IRJ196"/>
      <c r="IRK196"/>
      <c r="IRL196"/>
      <c r="IRM196"/>
      <c r="IRN196"/>
      <c r="IRO196"/>
      <c r="IRP196"/>
      <c r="IRQ196"/>
      <c r="IRR196"/>
      <c r="IRS196"/>
      <c r="IRT196"/>
      <c r="IRU196"/>
      <c r="IRV196"/>
      <c r="IRW196"/>
      <c r="IRX196"/>
      <c r="IRY196"/>
      <c r="IRZ196"/>
      <c r="ISA196"/>
      <c r="ISB196"/>
      <c r="ISC196"/>
      <c r="ISD196"/>
      <c r="ISE196"/>
      <c r="ISF196"/>
      <c r="ISG196"/>
      <c r="ISH196"/>
      <c r="ISI196"/>
      <c r="ISJ196"/>
      <c r="ISK196"/>
      <c r="ISL196"/>
      <c r="ISM196"/>
      <c r="ISN196"/>
      <c r="ISO196"/>
      <c r="ISP196"/>
      <c r="ISQ196"/>
      <c r="ISR196"/>
      <c r="ISS196"/>
      <c r="IST196"/>
      <c r="ISU196"/>
      <c r="ISV196"/>
      <c r="ISW196"/>
      <c r="ISX196"/>
      <c r="ISY196"/>
      <c r="ISZ196"/>
      <c r="ITA196"/>
      <c r="ITB196"/>
      <c r="ITC196"/>
      <c r="ITD196"/>
      <c r="ITE196"/>
      <c r="ITF196"/>
      <c r="ITG196"/>
      <c r="ITH196"/>
      <c r="ITI196"/>
      <c r="ITJ196"/>
      <c r="ITK196"/>
      <c r="ITL196"/>
      <c r="ITM196"/>
      <c r="ITN196"/>
      <c r="ITO196"/>
      <c r="ITP196"/>
      <c r="ITQ196"/>
      <c r="ITR196"/>
      <c r="ITS196"/>
      <c r="ITT196"/>
      <c r="ITU196"/>
      <c r="ITV196"/>
      <c r="ITW196"/>
      <c r="ITX196"/>
      <c r="ITY196"/>
      <c r="ITZ196"/>
      <c r="IUA196"/>
      <c r="IUB196"/>
      <c r="IUC196"/>
      <c r="IUD196"/>
      <c r="IUE196"/>
      <c r="IUF196"/>
      <c r="IUG196"/>
      <c r="IUH196"/>
      <c r="IUI196"/>
      <c r="IUJ196"/>
      <c r="IUK196"/>
      <c r="IUL196"/>
      <c r="IUM196"/>
      <c r="IUN196"/>
      <c r="IUO196"/>
      <c r="IUP196"/>
      <c r="IUQ196"/>
      <c r="IUR196"/>
      <c r="IUS196"/>
      <c r="IUT196"/>
      <c r="IUU196"/>
      <c r="IUV196"/>
      <c r="IUW196"/>
      <c r="IUX196"/>
      <c r="IUY196"/>
      <c r="IUZ196"/>
      <c r="IVA196"/>
      <c r="IVB196"/>
      <c r="IVC196"/>
      <c r="IVD196"/>
      <c r="IVE196"/>
      <c r="IVF196"/>
      <c r="IVG196"/>
      <c r="IVH196"/>
      <c r="IVI196"/>
      <c r="IVJ196"/>
      <c r="IVK196"/>
      <c r="IVL196"/>
      <c r="IVM196"/>
      <c r="IVN196"/>
      <c r="IVO196"/>
      <c r="IVP196"/>
      <c r="IVQ196"/>
      <c r="IVR196"/>
      <c r="IVS196"/>
      <c r="IVT196"/>
      <c r="IVU196"/>
      <c r="IVV196"/>
      <c r="IVW196"/>
      <c r="IVX196"/>
      <c r="IVY196"/>
      <c r="IVZ196"/>
      <c r="IWA196"/>
      <c r="IWB196"/>
      <c r="IWC196"/>
      <c r="IWD196"/>
      <c r="IWE196"/>
      <c r="IWF196"/>
      <c r="IWG196"/>
      <c r="IWH196"/>
      <c r="IWI196"/>
      <c r="IWJ196"/>
      <c r="IWK196"/>
      <c r="IWL196"/>
      <c r="IWM196"/>
      <c r="IWN196"/>
      <c r="IWO196"/>
      <c r="IWP196"/>
      <c r="IWQ196"/>
      <c r="IWR196"/>
      <c r="IWS196"/>
      <c r="IWT196"/>
      <c r="IWU196"/>
      <c r="IWV196"/>
      <c r="IWW196"/>
      <c r="IWX196"/>
      <c r="IWY196"/>
      <c r="IWZ196"/>
      <c r="IXA196"/>
      <c r="IXB196"/>
      <c r="IXC196"/>
      <c r="IXD196"/>
      <c r="IXE196"/>
      <c r="IXF196"/>
      <c r="IXG196"/>
      <c r="IXH196"/>
      <c r="IXI196"/>
      <c r="IXJ196"/>
      <c r="IXK196"/>
      <c r="IXL196"/>
      <c r="IXM196"/>
      <c r="IXN196"/>
      <c r="IXO196"/>
      <c r="IXP196"/>
      <c r="IXQ196"/>
      <c r="IXR196"/>
      <c r="IXS196"/>
      <c r="IXT196"/>
      <c r="IXU196"/>
      <c r="IXV196"/>
      <c r="IXW196"/>
      <c r="IXX196"/>
      <c r="IXY196"/>
      <c r="IXZ196"/>
      <c r="IYA196"/>
      <c r="IYB196"/>
      <c r="IYC196"/>
      <c r="IYD196"/>
      <c r="IYE196"/>
      <c r="IYF196"/>
      <c r="IYG196"/>
      <c r="IYH196"/>
      <c r="IYI196"/>
      <c r="IYJ196"/>
      <c r="IYK196"/>
      <c r="IYL196"/>
      <c r="IYM196"/>
      <c r="IYN196"/>
      <c r="IYO196"/>
      <c r="IYP196"/>
      <c r="IYQ196"/>
      <c r="IYR196"/>
      <c r="IYS196"/>
      <c r="IYT196"/>
      <c r="IYU196"/>
      <c r="IYV196"/>
      <c r="IYW196"/>
      <c r="IYX196"/>
      <c r="IYY196"/>
      <c r="IYZ196"/>
      <c r="IZA196"/>
      <c r="IZB196"/>
      <c r="IZC196"/>
      <c r="IZD196"/>
      <c r="IZE196"/>
      <c r="IZF196"/>
      <c r="IZG196"/>
      <c r="IZH196"/>
      <c r="IZI196"/>
      <c r="IZJ196"/>
      <c r="IZK196"/>
      <c r="IZL196"/>
      <c r="IZM196"/>
      <c r="IZN196"/>
      <c r="IZO196"/>
      <c r="IZP196"/>
      <c r="IZQ196"/>
      <c r="IZR196"/>
      <c r="IZS196"/>
      <c r="IZT196"/>
      <c r="IZU196"/>
      <c r="IZV196"/>
      <c r="IZW196"/>
      <c r="IZX196"/>
      <c r="IZY196"/>
      <c r="IZZ196"/>
      <c r="JAA196"/>
      <c r="JAB196"/>
      <c r="JAC196"/>
      <c r="JAD196"/>
      <c r="JAE196"/>
      <c r="JAF196"/>
      <c r="JAG196"/>
      <c r="JAH196"/>
      <c r="JAI196"/>
      <c r="JAJ196"/>
      <c r="JAK196"/>
      <c r="JAL196"/>
      <c r="JAM196"/>
      <c r="JAN196"/>
      <c r="JAO196"/>
      <c r="JAP196"/>
      <c r="JAQ196"/>
      <c r="JAR196"/>
      <c r="JAS196"/>
      <c r="JAT196"/>
      <c r="JAU196"/>
      <c r="JAV196"/>
      <c r="JAW196"/>
      <c r="JAX196"/>
      <c r="JAY196"/>
      <c r="JAZ196"/>
      <c r="JBA196"/>
      <c r="JBB196"/>
      <c r="JBC196"/>
      <c r="JBD196"/>
      <c r="JBE196"/>
      <c r="JBF196"/>
      <c r="JBG196"/>
      <c r="JBH196"/>
      <c r="JBI196"/>
      <c r="JBJ196"/>
      <c r="JBK196"/>
      <c r="JBL196"/>
      <c r="JBM196"/>
      <c r="JBN196"/>
      <c r="JBO196"/>
      <c r="JBP196"/>
      <c r="JBQ196"/>
      <c r="JBR196"/>
      <c r="JBS196"/>
      <c r="JBT196"/>
      <c r="JBU196"/>
      <c r="JBV196"/>
      <c r="JBW196"/>
      <c r="JBX196"/>
      <c r="JBY196"/>
      <c r="JBZ196"/>
      <c r="JCA196"/>
      <c r="JCB196"/>
      <c r="JCC196"/>
      <c r="JCD196"/>
      <c r="JCE196"/>
      <c r="JCF196"/>
      <c r="JCG196"/>
      <c r="JCH196"/>
      <c r="JCI196"/>
      <c r="JCJ196"/>
      <c r="JCK196"/>
      <c r="JCL196"/>
      <c r="JCM196"/>
      <c r="JCN196"/>
      <c r="JCO196"/>
      <c r="JCP196"/>
      <c r="JCQ196"/>
      <c r="JCR196"/>
      <c r="JCS196"/>
      <c r="JCT196"/>
      <c r="JCU196"/>
      <c r="JCV196"/>
      <c r="JCW196"/>
      <c r="JCX196"/>
      <c r="JCY196"/>
      <c r="JCZ196"/>
      <c r="JDA196"/>
      <c r="JDB196"/>
      <c r="JDC196"/>
      <c r="JDD196"/>
      <c r="JDE196"/>
      <c r="JDF196"/>
      <c r="JDG196"/>
      <c r="JDH196"/>
      <c r="JDI196"/>
      <c r="JDJ196"/>
      <c r="JDK196"/>
      <c r="JDL196"/>
      <c r="JDM196"/>
      <c r="JDN196"/>
      <c r="JDO196"/>
      <c r="JDP196"/>
      <c r="JDQ196"/>
      <c r="JDR196"/>
      <c r="JDS196"/>
      <c r="JDT196"/>
      <c r="JDU196"/>
      <c r="JDV196"/>
      <c r="JDW196"/>
      <c r="JDX196"/>
      <c r="JDY196"/>
      <c r="JDZ196"/>
      <c r="JEA196"/>
      <c r="JEB196"/>
      <c r="JEC196"/>
      <c r="JED196"/>
      <c r="JEE196"/>
      <c r="JEF196"/>
      <c r="JEG196"/>
      <c r="JEH196"/>
      <c r="JEI196"/>
      <c r="JEJ196"/>
      <c r="JEK196"/>
      <c r="JEL196"/>
      <c r="JEM196"/>
      <c r="JEN196"/>
      <c r="JEO196"/>
      <c r="JEP196"/>
      <c r="JEQ196"/>
      <c r="JER196"/>
      <c r="JES196"/>
      <c r="JET196"/>
      <c r="JEU196"/>
      <c r="JEV196"/>
      <c r="JEW196"/>
      <c r="JEX196"/>
      <c r="JEY196"/>
      <c r="JEZ196"/>
      <c r="JFA196"/>
      <c r="JFB196"/>
      <c r="JFC196"/>
      <c r="JFD196"/>
      <c r="JFE196"/>
      <c r="JFF196"/>
      <c r="JFG196"/>
      <c r="JFH196"/>
      <c r="JFI196"/>
      <c r="JFJ196"/>
      <c r="JFK196"/>
      <c r="JFL196"/>
      <c r="JFM196"/>
      <c r="JFN196"/>
      <c r="JFO196"/>
      <c r="JFP196"/>
      <c r="JFQ196"/>
      <c r="JFR196"/>
      <c r="JFS196"/>
      <c r="JFT196"/>
      <c r="JFU196"/>
      <c r="JFV196"/>
      <c r="JFW196"/>
      <c r="JFX196"/>
      <c r="JFY196"/>
      <c r="JFZ196"/>
      <c r="JGA196"/>
      <c r="JGB196"/>
      <c r="JGC196"/>
      <c r="JGD196"/>
      <c r="JGE196"/>
      <c r="JGF196"/>
      <c r="JGG196"/>
      <c r="JGH196"/>
      <c r="JGI196"/>
      <c r="JGJ196"/>
      <c r="JGK196"/>
      <c r="JGL196"/>
      <c r="JGM196"/>
      <c r="JGN196"/>
      <c r="JGO196"/>
      <c r="JGP196"/>
      <c r="JGQ196"/>
      <c r="JGR196"/>
      <c r="JGS196"/>
      <c r="JGT196"/>
      <c r="JGU196"/>
      <c r="JGV196"/>
      <c r="JGW196"/>
      <c r="JGX196"/>
      <c r="JGY196"/>
      <c r="JGZ196"/>
      <c r="JHA196"/>
      <c r="JHB196"/>
      <c r="JHC196"/>
      <c r="JHD196"/>
      <c r="JHE196"/>
      <c r="JHF196"/>
      <c r="JHG196"/>
      <c r="JHH196"/>
      <c r="JHI196"/>
      <c r="JHJ196"/>
      <c r="JHK196"/>
      <c r="JHL196"/>
      <c r="JHM196"/>
      <c r="JHN196"/>
      <c r="JHO196"/>
      <c r="JHP196"/>
      <c r="JHQ196"/>
      <c r="JHR196"/>
      <c r="JHS196"/>
      <c r="JHT196"/>
      <c r="JHU196"/>
      <c r="JHV196"/>
      <c r="JHW196"/>
      <c r="JHX196"/>
      <c r="JHY196"/>
      <c r="JHZ196"/>
      <c r="JIA196"/>
      <c r="JIB196"/>
      <c r="JIC196"/>
      <c r="JID196"/>
      <c r="JIE196"/>
      <c r="JIF196"/>
      <c r="JIG196"/>
      <c r="JIH196"/>
      <c r="JII196"/>
      <c r="JIJ196"/>
      <c r="JIK196"/>
      <c r="JIL196"/>
      <c r="JIM196"/>
      <c r="JIN196"/>
      <c r="JIO196"/>
      <c r="JIP196"/>
      <c r="JIQ196"/>
      <c r="JIR196"/>
      <c r="JIS196"/>
      <c r="JIT196"/>
      <c r="JIU196"/>
      <c r="JIV196"/>
      <c r="JIW196"/>
      <c r="JIX196"/>
      <c r="JIY196"/>
      <c r="JIZ196"/>
      <c r="JJA196"/>
      <c r="JJB196"/>
      <c r="JJC196"/>
      <c r="JJD196"/>
      <c r="JJE196"/>
      <c r="JJF196"/>
      <c r="JJG196"/>
      <c r="JJH196"/>
      <c r="JJI196"/>
      <c r="JJJ196"/>
      <c r="JJK196"/>
      <c r="JJL196"/>
      <c r="JJM196"/>
      <c r="JJN196"/>
      <c r="JJO196"/>
      <c r="JJP196"/>
      <c r="JJQ196"/>
      <c r="JJR196"/>
      <c r="JJS196"/>
      <c r="JJT196"/>
      <c r="JJU196"/>
      <c r="JJV196"/>
      <c r="JJW196"/>
      <c r="JJX196"/>
      <c r="JJY196"/>
      <c r="JJZ196"/>
      <c r="JKA196"/>
      <c r="JKB196"/>
      <c r="JKC196"/>
      <c r="JKD196"/>
      <c r="JKE196"/>
      <c r="JKF196"/>
      <c r="JKG196"/>
      <c r="JKH196"/>
      <c r="JKI196"/>
      <c r="JKJ196"/>
      <c r="JKK196"/>
      <c r="JKL196"/>
      <c r="JKM196"/>
      <c r="JKN196"/>
      <c r="JKO196"/>
      <c r="JKP196"/>
      <c r="JKQ196"/>
      <c r="JKR196"/>
      <c r="JKS196"/>
      <c r="JKT196"/>
      <c r="JKU196"/>
      <c r="JKV196"/>
      <c r="JKW196"/>
      <c r="JKX196"/>
      <c r="JKY196"/>
      <c r="JKZ196"/>
      <c r="JLA196"/>
      <c r="JLB196"/>
      <c r="JLC196"/>
      <c r="JLD196"/>
      <c r="JLE196"/>
      <c r="JLF196"/>
      <c r="JLG196"/>
      <c r="JLH196"/>
      <c r="JLI196"/>
      <c r="JLJ196"/>
      <c r="JLK196"/>
      <c r="JLL196"/>
      <c r="JLM196"/>
      <c r="JLN196"/>
      <c r="JLO196"/>
      <c r="JLP196"/>
      <c r="JLQ196"/>
      <c r="JLR196"/>
      <c r="JLS196"/>
      <c r="JLT196"/>
      <c r="JLU196"/>
      <c r="JLV196"/>
      <c r="JLW196"/>
      <c r="JLX196"/>
      <c r="JLY196"/>
      <c r="JLZ196"/>
      <c r="JMA196"/>
      <c r="JMB196"/>
      <c r="JMC196"/>
      <c r="JMD196"/>
      <c r="JME196"/>
      <c r="JMF196"/>
      <c r="JMG196"/>
      <c r="JMH196"/>
      <c r="JMI196"/>
      <c r="JMJ196"/>
      <c r="JMK196"/>
      <c r="JML196"/>
      <c r="JMM196"/>
      <c r="JMN196"/>
      <c r="JMO196"/>
      <c r="JMP196"/>
      <c r="JMQ196"/>
      <c r="JMR196"/>
      <c r="JMS196"/>
      <c r="JMT196"/>
      <c r="JMU196"/>
      <c r="JMV196"/>
      <c r="JMW196"/>
      <c r="JMX196"/>
      <c r="JMY196"/>
      <c r="JMZ196"/>
      <c r="JNA196"/>
      <c r="JNB196"/>
      <c r="JNC196"/>
      <c r="JND196"/>
      <c r="JNE196"/>
      <c r="JNF196"/>
      <c r="JNG196"/>
      <c r="JNH196"/>
      <c r="JNI196"/>
      <c r="JNJ196"/>
      <c r="JNK196"/>
      <c r="JNL196"/>
      <c r="JNM196"/>
      <c r="JNN196"/>
      <c r="JNO196"/>
      <c r="JNP196"/>
      <c r="JNQ196"/>
      <c r="JNR196"/>
      <c r="JNS196"/>
      <c r="JNT196"/>
      <c r="JNU196"/>
      <c r="JNV196"/>
      <c r="JNW196"/>
      <c r="JNX196"/>
      <c r="JNY196"/>
      <c r="JNZ196"/>
      <c r="JOA196"/>
      <c r="JOB196"/>
      <c r="JOC196"/>
      <c r="JOD196"/>
      <c r="JOE196"/>
      <c r="JOF196"/>
      <c r="JOG196"/>
      <c r="JOH196"/>
      <c r="JOI196"/>
      <c r="JOJ196"/>
      <c r="JOK196"/>
      <c r="JOL196"/>
      <c r="JOM196"/>
      <c r="JON196"/>
      <c r="JOO196"/>
      <c r="JOP196"/>
      <c r="JOQ196"/>
      <c r="JOR196"/>
      <c r="JOS196"/>
      <c r="JOT196"/>
      <c r="JOU196"/>
      <c r="JOV196"/>
      <c r="JOW196"/>
      <c r="JOX196"/>
      <c r="JOY196"/>
      <c r="JOZ196"/>
      <c r="JPA196"/>
      <c r="JPB196"/>
      <c r="JPC196"/>
      <c r="JPD196"/>
      <c r="JPE196"/>
      <c r="JPF196"/>
      <c r="JPG196"/>
      <c r="JPH196"/>
      <c r="JPI196"/>
      <c r="JPJ196"/>
      <c r="JPK196"/>
      <c r="JPL196"/>
      <c r="JPM196"/>
      <c r="JPN196"/>
      <c r="JPO196"/>
      <c r="JPP196"/>
      <c r="JPQ196"/>
      <c r="JPR196"/>
      <c r="JPS196"/>
      <c r="JPT196"/>
      <c r="JPU196"/>
      <c r="JPV196"/>
      <c r="JPW196"/>
      <c r="JPX196"/>
      <c r="JPY196"/>
      <c r="JPZ196"/>
      <c r="JQA196"/>
      <c r="JQB196"/>
      <c r="JQC196"/>
      <c r="JQD196"/>
      <c r="JQE196"/>
      <c r="JQF196"/>
      <c r="JQG196"/>
      <c r="JQH196"/>
      <c r="JQI196"/>
      <c r="JQJ196"/>
      <c r="JQK196"/>
      <c r="JQL196"/>
      <c r="JQM196"/>
      <c r="JQN196"/>
      <c r="JQO196"/>
      <c r="JQP196"/>
      <c r="JQQ196"/>
      <c r="JQR196"/>
      <c r="JQS196"/>
      <c r="JQT196"/>
      <c r="JQU196"/>
      <c r="JQV196"/>
      <c r="JQW196"/>
      <c r="JQX196"/>
      <c r="JQY196"/>
      <c r="JQZ196"/>
      <c r="JRA196"/>
      <c r="JRB196"/>
      <c r="JRC196"/>
      <c r="JRD196"/>
      <c r="JRE196"/>
      <c r="JRF196"/>
      <c r="JRG196"/>
      <c r="JRH196"/>
      <c r="JRI196"/>
      <c r="JRJ196"/>
      <c r="JRK196"/>
      <c r="JRL196"/>
      <c r="JRM196"/>
      <c r="JRN196"/>
      <c r="JRO196"/>
      <c r="JRP196"/>
      <c r="JRQ196"/>
      <c r="JRR196"/>
      <c r="JRS196"/>
      <c r="JRT196"/>
      <c r="JRU196"/>
      <c r="JRV196"/>
      <c r="JRW196"/>
      <c r="JRX196"/>
      <c r="JRY196"/>
      <c r="JRZ196"/>
      <c r="JSA196"/>
      <c r="JSB196"/>
      <c r="JSC196"/>
      <c r="JSD196"/>
      <c r="JSE196"/>
      <c r="JSF196"/>
      <c r="JSG196"/>
      <c r="JSH196"/>
      <c r="JSI196"/>
      <c r="JSJ196"/>
      <c r="JSK196"/>
      <c r="JSL196"/>
      <c r="JSM196"/>
      <c r="JSN196"/>
      <c r="JSO196"/>
      <c r="JSP196"/>
      <c r="JSQ196"/>
      <c r="JSR196"/>
      <c r="JSS196"/>
      <c r="JST196"/>
      <c r="JSU196"/>
      <c r="JSV196"/>
      <c r="JSW196"/>
      <c r="JSX196"/>
      <c r="JSY196"/>
      <c r="JSZ196"/>
      <c r="JTA196"/>
      <c r="JTB196"/>
      <c r="JTC196"/>
      <c r="JTD196"/>
      <c r="JTE196"/>
      <c r="JTF196"/>
      <c r="JTG196"/>
      <c r="JTH196"/>
      <c r="JTI196"/>
      <c r="JTJ196"/>
      <c r="JTK196"/>
      <c r="JTL196"/>
      <c r="JTM196"/>
      <c r="JTN196"/>
      <c r="JTO196"/>
      <c r="JTP196"/>
      <c r="JTQ196"/>
      <c r="JTR196"/>
      <c r="JTS196"/>
      <c r="JTT196"/>
      <c r="JTU196"/>
      <c r="JTV196"/>
      <c r="JTW196"/>
      <c r="JTX196"/>
      <c r="JTY196"/>
      <c r="JTZ196"/>
      <c r="JUA196"/>
      <c r="JUB196"/>
      <c r="JUC196"/>
      <c r="JUD196"/>
      <c r="JUE196"/>
      <c r="JUF196"/>
      <c r="JUG196"/>
      <c r="JUH196"/>
      <c r="JUI196"/>
      <c r="JUJ196"/>
      <c r="JUK196"/>
      <c r="JUL196"/>
      <c r="JUM196"/>
      <c r="JUN196"/>
      <c r="JUO196"/>
      <c r="JUP196"/>
      <c r="JUQ196"/>
      <c r="JUR196"/>
      <c r="JUS196"/>
      <c r="JUT196"/>
      <c r="JUU196"/>
      <c r="JUV196"/>
      <c r="JUW196"/>
      <c r="JUX196"/>
      <c r="JUY196"/>
      <c r="JUZ196"/>
      <c r="JVA196"/>
      <c r="JVB196"/>
      <c r="JVC196"/>
      <c r="JVD196"/>
      <c r="JVE196"/>
      <c r="JVF196"/>
      <c r="JVG196"/>
      <c r="JVH196"/>
      <c r="JVI196"/>
      <c r="JVJ196"/>
      <c r="JVK196"/>
      <c r="JVL196"/>
      <c r="JVM196"/>
      <c r="JVN196"/>
      <c r="JVO196"/>
      <c r="JVP196"/>
      <c r="JVQ196"/>
      <c r="JVR196"/>
      <c r="JVS196"/>
      <c r="JVT196"/>
      <c r="JVU196"/>
      <c r="JVV196"/>
      <c r="JVW196"/>
      <c r="JVX196"/>
      <c r="JVY196"/>
      <c r="JVZ196"/>
      <c r="JWA196"/>
      <c r="JWB196"/>
      <c r="JWC196"/>
      <c r="JWD196"/>
      <c r="JWE196"/>
      <c r="JWF196"/>
      <c r="JWG196"/>
      <c r="JWH196"/>
      <c r="JWI196"/>
      <c r="JWJ196"/>
      <c r="JWK196"/>
      <c r="JWL196"/>
      <c r="JWM196"/>
      <c r="JWN196"/>
      <c r="JWO196"/>
      <c r="JWP196"/>
      <c r="JWQ196"/>
      <c r="JWR196"/>
      <c r="JWS196"/>
      <c r="JWT196"/>
      <c r="JWU196"/>
      <c r="JWV196"/>
      <c r="JWW196"/>
      <c r="JWX196"/>
      <c r="JWY196"/>
      <c r="JWZ196"/>
      <c r="JXA196"/>
      <c r="JXB196"/>
      <c r="JXC196"/>
      <c r="JXD196"/>
      <c r="JXE196"/>
      <c r="JXF196"/>
      <c r="JXG196"/>
      <c r="JXH196"/>
      <c r="JXI196"/>
      <c r="JXJ196"/>
      <c r="JXK196"/>
      <c r="JXL196"/>
      <c r="JXM196"/>
      <c r="JXN196"/>
      <c r="JXO196"/>
      <c r="JXP196"/>
      <c r="JXQ196"/>
      <c r="JXR196"/>
      <c r="JXS196"/>
      <c r="JXT196"/>
      <c r="JXU196"/>
      <c r="JXV196"/>
      <c r="JXW196"/>
      <c r="JXX196"/>
      <c r="JXY196"/>
      <c r="JXZ196"/>
      <c r="JYA196"/>
      <c r="JYB196"/>
      <c r="JYC196"/>
      <c r="JYD196"/>
      <c r="JYE196"/>
      <c r="JYF196"/>
      <c r="JYG196"/>
      <c r="JYH196"/>
      <c r="JYI196"/>
      <c r="JYJ196"/>
      <c r="JYK196"/>
      <c r="JYL196"/>
      <c r="JYM196"/>
      <c r="JYN196"/>
      <c r="JYO196"/>
      <c r="JYP196"/>
      <c r="JYQ196"/>
      <c r="JYR196"/>
      <c r="JYS196"/>
      <c r="JYT196"/>
      <c r="JYU196"/>
      <c r="JYV196"/>
      <c r="JYW196"/>
      <c r="JYX196"/>
      <c r="JYY196"/>
      <c r="JYZ196"/>
      <c r="JZA196"/>
      <c r="JZB196"/>
      <c r="JZC196"/>
      <c r="JZD196"/>
      <c r="JZE196"/>
      <c r="JZF196"/>
      <c r="JZG196"/>
      <c r="JZH196"/>
      <c r="JZI196"/>
      <c r="JZJ196"/>
      <c r="JZK196"/>
      <c r="JZL196"/>
      <c r="JZM196"/>
      <c r="JZN196"/>
      <c r="JZO196"/>
      <c r="JZP196"/>
      <c r="JZQ196"/>
      <c r="JZR196"/>
      <c r="JZS196"/>
      <c r="JZT196"/>
      <c r="JZU196"/>
      <c r="JZV196"/>
      <c r="JZW196"/>
      <c r="JZX196"/>
      <c r="JZY196"/>
      <c r="JZZ196"/>
      <c r="KAA196"/>
      <c r="KAB196"/>
      <c r="KAC196"/>
      <c r="KAD196"/>
      <c r="KAE196"/>
      <c r="KAF196"/>
      <c r="KAG196"/>
      <c r="KAH196"/>
      <c r="KAI196"/>
      <c r="KAJ196"/>
      <c r="KAK196"/>
      <c r="KAL196"/>
      <c r="KAM196"/>
      <c r="KAN196"/>
      <c r="KAO196"/>
      <c r="KAP196"/>
      <c r="KAQ196"/>
      <c r="KAR196"/>
      <c r="KAS196"/>
      <c r="KAT196"/>
      <c r="KAU196"/>
      <c r="KAV196"/>
      <c r="KAW196"/>
      <c r="KAX196"/>
      <c r="KAY196"/>
      <c r="KAZ196"/>
      <c r="KBA196"/>
      <c r="KBB196"/>
      <c r="KBC196"/>
      <c r="KBD196"/>
      <c r="KBE196"/>
      <c r="KBF196"/>
      <c r="KBG196"/>
      <c r="KBH196"/>
      <c r="KBI196"/>
      <c r="KBJ196"/>
      <c r="KBK196"/>
      <c r="KBL196"/>
      <c r="KBM196"/>
      <c r="KBN196"/>
      <c r="KBO196"/>
      <c r="KBP196"/>
      <c r="KBQ196"/>
      <c r="KBR196"/>
      <c r="KBS196"/>
      <c r="KBT196"/>
      <c r="KBU196"/>
      <c r="KBV196"/>
      <c r="KBW196"/>
      <c r="KBX196"/>
      <c r="KBY196"/>
      <c r="KBZ196"/>
      <c r="KCA196"/>
      <c r="KCB196"/>
      <c r="KCC196"/>
      <c r="KCD196"/>
      <c r="KCE196"/>
      <c r="KCF196"/>
      <c r="KCG196"/>
      <c r="KCH196"/>
      <c r="KCI196"/>
      <c r="KCJ196"/>
      <c r="KCK196"/>
      <c r="KCL196"/>
      <c r="KCM196"/>
      <c r="KCN196"/>
      <c r="KCO196"/>
      <c r="KCP196"/>
      <c r="KCQ196"/>
      <c r="KCR196"/>
      <c r="KCS196"/>
      <c r="KCT196"/>
      <c r="KCU196"/>
      <c r="KCV196"/>
      <c r="KCW196"/>
      <c r="KCX196"/>
      <c r="KCY196"/>
      <c r="KCZ196"/>
      <c r="KDA196"/>
      <c r="KDB196"/>
      <c r="KDC196"/>
      <c r="KDD196"/>
      <c r="KDE196"/>
      <c r="KDF196"/>
      <c r="KDG196"/>
      <c r="KDH196"/>
      <c r="KDI196"/>
      <c r="KDJ196"/>
      <c r="KDK196"/>
      <c r="KDL196"/>
      <c r="KDM196"/>
      <c r="KDN196"/>
      <c r="KDO196"/>
      <c r="KDP196"/>
      <c r="KDQ196"/>
      <c r="KDR196"/>
      <c r="KDS196"/>
      <c r="KDT196"/>
      <c r="KDU196"/>
      <c r="KDV196"/>
      <c r="KDW196"/>
      <c r="KDX196"/>
      <c r="KDY196"/>
      <c r="KDZ196"/>
      <c r="KEA196"/>
      <c r="KEB196"/>
      <c r="KEC196"/>
      <c r="KED196"/>
      <c r="KEE196"/>
      <c r="KEF196"/>
      <c r="KEG196"/>
      <c r="KEH196"/>
      <c r="KEI196"/>
      <c r="KEJ196"/>
      <c r="KEK196"/>
      <c r="KEL196"/>
      <c r="KEM196"/>
      <c r="KEN196"/>
      <c r="KEO196"/>
      <c r="KEP196"/>
      <c r="KEQ196"/>
      <c r="KER196"/>
      <c r="KES196"/>
      <c r="KET196"/>
      <c r="KEU196"/>
      <c r="KEV196"/>
      <c r="KEW196"/>
      <c r="KEX196"/>
      <c r="KEY196"/>
      <c r="KEZ196"/>
      <c r="KFA196"/>
      <c r="KFB196"/>
      <c r="KFC196"/>
      <c r="KFD196"/>
      <c r="KFE196"/>
      <c r="KFF196"/>
      <c r="KFG196"/>
      <c r="KFH196"/>
      <c r="KFI196"/>
      <c r="KFJ196"/>
      <c r="KFK196"/>
      <c r="KFL196"/>
      <c r="KFM196"/>
      <c r="KFN196"/>
      <c r="KFO196"/>
      <c r="KFP196"/>
      <c r="KFQ196"/>
      <c r="KFR196"/>
      <c r="KFS196"/>
      <c r="KFT196"/>
      <c r="KFU196"/>
      <c r="KFV196"/>
      <c r="KFW196"/>
      <c r="KFX196"/>
      <c r="KFY196"/>
      <c r="KFZ196"/>
      <c r="KGA196"/>
      <c r="KGB196"/>
      <c r="KGC196"/>
      <c r="KGD196"/>
      <c r="KGE196"/>
      <c r="KGF196"/>
      <c r="KGG196"/>
      <c r="KGH196"/>
      <c r="KGI196"/>
      <c r="KGJ196"/>
      <c r="KGK196"/>
      <c r="KGL196"/>
      <c r="KGM196"/>
      <c r="KGN196"/>
      <c r="KGO196"/>
      <c r="KGP196"/>
      <c r="KGQ196"/>
      <c r="KGR196"/>
      <c r="KGS196"/>
      <c r="KGT196"/>
      <c r="KGU196"/>
      <c r="KGV196"/>
      <c r="KGW196"/>
      <c r="KGX196"/>
      <c r="KGY196"/>
      <c r="KGZ196"/>
      <c r="KHA196"/>
      <c r="KHB196"/>
      <c r="KHC196"/>
      <c r="KHD196"/>
      <c r="KHE196"/>
      <c r="KHF196"/>
      <c r="KHG196"/>
      <c r="KHH196"/>
      <c r="KHI196"/>
      <c r="KHJ196"/>
      <c r="KHK196"/>
      <c r="KHL196"/>
      <c r="KHM196"/>
      <c r="KHN196"/>
      <c r="KHO196"/>
      <c r="KHP196"/>
      <c r="KHQ196"/>
      <c r="KHR196"/>
      <c r="KHS196"/>
      <c r="KHT196"/>
      <c r="KHU196"/>
      <c r="KHV196"/>
      <c r="KHW196"/>
      <c r="KHX196"/>
      <c r="KHY196"/>
      <c r="KHZ196"/>
      <c r="KIA196"/>
      <c r="KIB196"/>
      <c r="KIC196"/>
      <c r="KID196"/>
      <c r="KIE196"/>
      <c r="KIF196"/>
      <c r="KIG196"/>
      <c r="KIH196"/>
      <c r="KII196"/>
      <c r="KIJ196"/>
      <c r="KIK196"/>
      <c r="KIL196"/>
      <c r="KIM196"/>
      <c r="KIN196"/>
      <c r="KIO196"/>
      <c r="KIP196"/>
      <c r="KIQ196"/>
      <c r="KIR196"/>
      <c r="KIS196"/>
      <c r="KIT196"/>
      <c r="KIU196"/>
      <c r="KIV196"/>
      <c r="KIW196"/>
      <c r="KIX196"/>
      <c r="KIY196"/>
      <c r="KIZ196"/>
      <c r="KJA196"/>
      <c r="KJB196"/>
      <c r="KJC196"/>
      <c r="KJD196"/>
      <c r="KJE196"/>
      <c r="KJF196"/>
      <c r="KJG196"/>
      <c r="KJH196"/>
      <c r="KJI196"/>
      <c r="KJJ196"/>
      <c r="KJK196"/>
      <c r="KJL196"/>
      <c r="KJM196"/>
      <c r="KJN196"/>
      <c r="KJO196"/>
      <c r="KJP196"/>
      <c r="KJQ196"/>
      <c r="KJR196"/>
      <c r="KJS196"/>
      <c r="KJT196"/>
      <c r="KJU196"/>
      <c r="KJV196"/>
      <c r="KJW196"/>
      <c r="KJX196"/>
      <c r="KJY196"/>
      <c r="KJZ196"/>
      <c r="KKA196"/>
      <c r="KKB196"/>
      <c r="KKC196"/>
      <c r="KKD196"/>
      <c r="KKE196"/>
      <c r="KKF196"/>
      <c r="KKG196"/>
      <c r="KKH196"/>
      <c r="KKI196"/>
      <c r="KKJ196"/>
      <c r="KKK196"/>
      <c r="KKL196"/>
      <c r="KKM196"/>
      <c r="KKN196"/>
      <c r="KKO196"/>
      <c r="KKP196"/>
      <c r="KKQ196"/>
      <c r="KKR196"/>
      <c r="KKS196"/>
      <c r="KKT196"/>
      <c r="KKU196"/>
      <c r="KKV196"/>
      <c r="KKW196"/>
      <c r="KKX196"/>
      <c r="KKY196"/>
      <c r="KKZ196"/>
      <c r="KLA196"/>
      <c r="KLB196"/>
      <c r="KLC196"/>
      <c r="KLD196"/>
      <c r="KLE196"/>
      <c r="KLF196"/>
      <c r="KLG196"/>
      <c r="KLH196"/>
      <c r="KLI196"/>
      <c r="KLJ196"/>
      <c r="KLK196"/>
      <c r="KLL196"/>
      <c r="KLM196"/>
      <c r="KLN196"/>
      <c r="KLO196"/>
      <c r="KLP196"/>
      <c r="KLQ196"/>
      <c r="KLR196"/>
      <c r="KLS196"/>
      <c r="KLT196"/>
      <c r="KLU196"/>
      <c r="KLV196"/>
      <c r="KLW196"/>
      <c r="KLX196"/>
      <c r="KLY196"/>
      <c r="KLZ196"/>
      <c r="KMA196"/>
      <c r="KMB196"/>
      <c r="KMC196"/>
      <c r="KMD196"/>
      <c r="KME196"/>
      <c r="KMF196"/>
      <c r="KMG196"/>
      <c r="KMH196"/>
      <c r="KMI196"/>
      <c r="KMJ196"/>
      <c r="KMK196"/>
      <c r="KML196"/>
      <c r="KMM196"/>
      <c r="KMN196"/>
      <c r="KMO196"/>
      <c r="KMP196"/>
      <c r="KMQ196"/>
      <c r="KMR196"/>
      <c r="KMS196"/>
      <c r="KMT196"/>
      <c r="KMU196"/>
      <c r="KMV196"/>
      <c r="KMW196"/>
      <c r="KMX196"/>
      <c r="KMY196"/>
      <c r="KMZ196"/>
      <c r="KNA196"/>
      <c r="KNB196"/>
      <c r="KNC196"/>
      <c r="KND196"/>
      <c r="KNE196"/>
      <c r="KNF196"/>
      <c r="KNG196"/>
      <c r="KNH196"/>
      <c r="KNI196"/>
      <c r="KNJ196"/>
      <c r="KNK196"/>
      <c r="KNL196"/>
      <c r="KNM196"/>
      <c r="KNN196"/>
      <c r="KNO196"/>
      <c r="KNP196"/>
      <c r="KNQ196"/>
      <c r="KNR196"/>
      <c r="KNS196"/>
      <c r="KNT196"/>
      <c r="KNU196"/>
      <c r="KNV196"/>
      <c r="KNW196"/>
      <c r="KNX196"/>
      <c r="KNY196"/>
      <c r="KNZ196"/>
      <c r="KOA196"/>
      <c r="KOB196"/>
      <c r="KOC196"/>
      <c r="KOD196"/>
      <c r="KOE196"/>
      <c r="KOF196"/>
      <c r="KOG196"/>
      <c r="KOH196"/>
      <c r="KOI196"/>
      <c r="KOJ196"/>
      <c r="KOK196"/>
      <c r="KOL196"/>
      <c r="KOM196"/>
      <c r="KON196"/>
      <c r="KOO196"/>
      <c r="KOP196"/>
      <c r="KOQ196"/>
      <c r="KOR196"/>
      <c r="KOS196"/>
      <c r="KOT196"/>
      <c r="KOU196"/>
      <c r="KOV196"/>
      <c r="KOW196"/>
      <c r="KOX196"/>
      <c r="KOY196"/>
      <c r="KOZ196"/>
      <c r="KPA196"/>
      <c r="KPB196"/>
      <c r="KPC196"/>
      <c r="KPD196"/>
      <c r="KPE196"/>
      <c r="KPF196"/>
      <c r="KPG196"/>
      <c r="KPH196"/>
      <c r="KPI196"/>
      <c r="KPJ196"/>
      <c r="KPK196"/>
      <c r="KPL196"/>
      <c r="KPM196"/>
      <c r="KPN196"/>
      <c r="KPO196"/>
      <c r="KPP196"/>
      <c r="KPQ196"/>
      <c r="KPR196"/>
      <c r="KPS196"/>
      <c r="KPT196"/>
      <c r="KPU196"/>
      <c r="KPV196"/>
      <c r="KPW196"/>
      <c r="KPX196"/>
      <c r="KPY196"/>
      <c r="KPZ196"/>
      <c r="KQA196"/>
      <c r="KQB196"/>
      <c r="KQC196"/>
      <c r="KQD196"/>
      <c r="KQE196"/>
      <c r="KQF196"/>
      <c r="KQG196"/>
      <c r="KQH196"/>
      <c r="KQI196"/>
      <c r="KQJ196"/>
      <c r="KQK196"/>
      <c r="KQL196"/>
      <c r="KQM196"/>
      <c r="KQN196"/>
      <c r="KQO196"/>
      <c r="KQP196"/>
      <c r="KQQ196"/>
      <c r="KQR196"/>
      <c r="KQS196"/>
      <c r="KQT196"/>
      <c r="KQU196"/>
      <c r="KQV196"/>
      <c r="KQW196"/>
      <c r="KQX196"/>
      <c r="KQY196"/>
      <c r="KQZ196"/>
      <c r="KRA196"/>
      <c r="KRB196"/>
      <c r="KRC196"/>
      <c r="KRD196"/>
      <c r="KRE196"/>
      <c r="KRF196"/>
      <c r="KRG196"/>
      <c r="KRH196"/>
      <c r="KRI196"/>
      <c r="KRJ196"/>
      <c r="KRK196"/>
      <c r="KRL196"/>
      <c r="KRM196"/>
      <c r="KRN196"/>
      <c r="KRO196"/>
      <c r="KRP196"/>
      <c r="KRQ196"/>
      <c r="KRR196"/>
      <c r="KRS196"/>
      <c r="KRT196"/>
      <c r="KRU196"/>
      <c r="KRV196"/>
      <c r="KRW196"/>
      <c r="KRX196"/>
      <c r="KRY196"/>
      <c r="KRZ196"/>
      <c r="KSA196"/>
      <c r="KSB196"/>
      <c r="KSC196"/>
      <c r="KSD196"/>
      <c r="KSE196"/>
      <c r="KSF196"/>
      <c r="KSG196"/>
      <c r="KSH196"/>
      <c r="KSI196"/>
      <c r="KSJ196"/>
      <c r="KSK196"/>
      <c r="KSL196"/>
      <c r="KSM196"/>
      <c r="KSN196"/>
      <c r="KSO196"/>
      <c r="KSP196"/>
      <c r="KSQ196"/>
      <c r="KSR196"/>
      <c r="KSS196"/>
      <c r="KST196"/>
      <c r="KSU196"/>
      <c r="KSV196"/>
      <c r="KSW196"/>
      <c r="KSX196"/>
      <c r="KSY196"/>
      <c r="KSZ196"/>
      <c r="KTA196"/>
      <c r="KTB196"/>
      <c r="KTC196"/>
      <c r="KTD196"/>
      <c r="KTE196"/>
      <c r="KTF196"/>
      <c r="KTG196"/>
      <c r="KTH196"/>
      <c r="KTI196"/>
      <c r="KTJ196"/>
      <c r="KTK196"/>
      <c r="KTL196"/>
      <c r="KTM196"/>
      <c r="KTN196"/>
      <c r="KTO196"/>
      <c r="KTP196"/>
      <c r="KTQ196"/>
      <c r="KTR196"/>
      <c r="KTS196"/>
      <c r="KTT196"/>
      <c r="KTU196"/>
      <c r="KTV196"/>
      <c r="KTW196"/>
      <c r="KTX196"/>
      <c r="KTY196"/>
      <c r="KTZ196"/>
      <c r="KUA196"/>
      <c r="KUB196"/>
      <c r="KUC196"/>
      <c r="KUD196"/>
      <c r="KUE196"/>
      <c r="KUF196"/>
      <c r="KUG196"/>
      <c r="KUH196"/>
      <c r="KUI196"/>
      <c r="KUJ196"/>
      <c r="KUK196"/>
      <c r="KUL196"/>
      <c r="KUM196"/>
      <c r="KUN196"/>
      <c r="KUO196"/>
      <c r="KUP196"/>
      <c r="KUQ196"/>
      <c r="KUR196"/>
      <c r="KUS196"/>
      <c r="KUT196"/>
      <c r="KUU196"/>
      <c r="KUV196"/>
      <c r="KUW196"/>
      <c r="KUX196"/>
      <c r="KUY196"/>
      <c r="KUZ196"/>
      <c r="KVA196"/>
      <c r="KVB196"/>
      <c r="KVC196"/>
      <c r="KVD196"/>
      <c r="KVE196"/>
      <c r="KVF196"/>
      <c r="KVG196"/>
      <c r="KVH196"/>
      <c r="KVI196"/>
      <c r="KVJ196"/>
      <c r="KVK196"/>
      <c r="KVL196"/>
      <c r="KVM196"/>
      <c r="KVN196"/>
      <c r="KVO196"/>
      <c r="KVP196"/>
      <c r="KVQ196"/>
      <c r="KVR196"/>
      <c r="KVS196"/>
      <c r="KVT196"/>
      <c r="KVU196"/>
      <c r="KVV196"/>
      <c r="KVW196"/>
      <c r="KVX196"/>
      <c r="KVY196"/>
      <c r="KVZ196"/>
      <c r="KWA196"/>
      <c r="KWB196"/>
      <c r="KWC196"/>
      <c r="KWD196"/>
      <c r="KWE196"/>
      <c r="KWF196"/>
      <c r="KWG196"/>
      <c r="KWH196"/>
      <c r="KWI196"/>
      <c r="KWJ196"/>
      <c r="KWK196"/>
      <c r="KWL196"/>
      <c r="KWM196"/>
      <c r="KWN196"/>
      <c r="KWO196"/>
      <c r="KWP196"/>
      <c r="KWQ196"/>
      <c r="KWR196"/>
      <c r="KWS196"/>
      <c r="KWT196"/>
      <c r="KWU196"/>
      <c r="KWV196"/>
      <c r="KWW196"/>
      <c r="KWX196"/>
      <c r="KWY196"/>
      <c r="KWZ196"/>
      <c r="KXA196"/>
      <c r="KXB196"/>
      <c r="KXC196"/>
      <c r="KXD196"/>
      <c r="KXE196"/>
      <c r="KXF196"/>
      <c r="KXG196"/>
      <c r="KXH196"/>
      <c r="KXI196"/>
      <c r="KXJ196"/>
      <c r="KXK196"/>
      <c r="KXL196"/>
      <c r="KXM196"/>
      <c r="KXN196"/>
      <c r="KXO196"/>
      <c r="KXP196"/>
      <c r="KXQ196"/>
      <c r="KXR196"/>
      <c r="KXS196"/>
      <c r="KXT196"/>
      <c r="KXU196"/>
      <c r="KXV196"/>
      <c r="KXW196"/>
      <c r="KXX196"/>
      <c r="KXY196"/>
      <c r="KXZ196"/>
      <c r="KYA196"/>
      <c r="KYB196"/>
      <c r="KYC196"/>
      <c r="KYD196"/>
      <c r="KYE196"/>
      <c r="KYF196"/>
      <c r="KYG196"/>
      <c r="KYH196"/>
      <c r="KYI196"/>
      <c r="KYJ196"/>
      <c r="KYK196"/>
      <c r="KYL196"/>
      <c r="KYM196"/>
      <c r="KYN196"/>
      <c r="KYO196"/>
      <c r="KYP196"/>
      <c r="KYQ196"/>
      <c r="KYR196"/>
      <c r="KYS196"/>
      <c r="KYT196"/>
      <c r="KYU196"/>
      <c r="KYV196"/>
      <c r="KYW196"/>
      <c r="KYX196"/>
      <c r="KYY196"/>
      <c r="KYZ196"/>
      <c r="KZA196"/>
      <c r="KZB196"/>
      <c r="KZC196"/>
      <c r="KZD196"/>
      <c r="KZE196"/>
      <c r="KZF196"/>
      <c r="KZG196"/>
      <c r="KZH196"/>
      <c r="KZI196"/>
      <c r="KZJ196"/>
      <c r="KZK196"/>
      <c r="KZL196"/>
      <c r="KZM196"/>
      <c r="KZN196"/>
      <c r="KZO196"/>
      <c r="KZP196"/>
      <c r="KZQ196"/>
      <c r="KZR196"/>
      <c r="KZS196"/>
      <c r="KZT196"/>
      <c r="KZU196"/>
      <c r="KZV196"/>
      <c r="KZW196"/>
      <c r="KZX196"/>
      <c r="KZY196"/>
      <c r="KZZ196"/>
      <c r="LAA196"/>
      <c r="LAB196"/>
      <c r="LAC196"/>
      <c r="LAD196"/>
      <c r="LAE196"/>
      <c r="LAF196"/>
      <c r="LAG196"/>
      <c r="LAH196"/>
      <c r="LAI196"/>
      <c r="LAJ196"/>
      <c r="LAK196"/>
      <c r="LAL196"/>
      <c r="LAM196"/>
      <c r="LAN196"/>
      <c r="LAO196"/>
      <c r="LAP196"/>
      <c r="LAQ196"/>
      <c r="LAR196"/>
      <c r="LAS196"/>
      <c r="LAT196"/>
      <c r="LAU196"/>
      <c r="LAV196"/>
      <c r="LAW196"/>
      <c r="LAX196"/>
      <c r="LAY196"/>
      <c r="LAZ196"/>
      <c r="LBA196"/>
      <c r="LBB196"/>
      <c r="LBC196"/>
      <c r="LBD196"/>
      <c r="LBE196"/>
      <c r="LBF196"/>
      <c r="LBG196"/>
      <c r="LBH196"/>
      <c r="LBI196"/>
      <c r="LBJ196"/>
      <c r="LBK196"/>
      <c r="LBL196"/>
      <c r="LBM196"/>
      <c r="LBN196"/>
      <c r="LBO196"/>
      <c r="LBP196"/>
      <c r="LBQ196"/>
      <c r="LBR196"/>
      <c r="LBS196"/>
      <c r="LBT196"/>
      <c r="LBU196"/>
      <c r="LBV196"/>
      <c r="LBW196"/>
      <c r="LBX196"/>
      <c r="LBY196"/>
      <c r="LBZ196"/>
      <c r="LCA196"/>
      <c r="LCB196"/>
      <c r="LCC196"/>
      <c r="LCD196"/>
      <c r="LCE196"/>
      <c r="LCF196"/>
      <c r="LCG196"/>
      <c r="LCH196"/>
      <c r="LCI196"/>
      <c r="LCJ196"/>
      <c r="LCK196"/>
      <c r="LCL196"/>
      <c r="LCM196"/>
      <c r="LCN196"/>
      <c r="LCO196"/>
      <c r="LCP196"/>
      <c r="LCQ196"/>
      <c r="LCR196"/>
      <c r="LCS196"/>
      <c r="LCT196"/>
      <c r="LCU196"/>
      <c r="LCV196"/>
      <c r="LCW196"/>
      <c r="LCX196"/>
      <c r="LCY196"/>
      <c r="LCZ196"/>
      <c r="LDA196"/>
      <c r="LDB196"/>
      <c r="LDC196"/>
      <c r="LDD196"/>
      <c r="LDE196"/>
      <c r="LDF196"/>
      <c r="LDG196"/>
      <c r="LDH196"/>
      <c r="LDI196"/>
      <c r="LDJ196"/>
      <c r="LDK196"/>
      <c r="LDL196"/>
      <c r="LDM196"/>
      <c r="LDN196"/>
      <c r="LDO196"/>
      <c r="LDP196"/>
      <c r="LDQ196"/>
      <c r="LDR196"/>
      <c r="LDS196"/>
      <c r="LDT196"/>
      <c r="LDU196"/>
      <c r="LDV196"/>
      <c r="LDW196"/>
      <c r="LDX196"/>
      <c r="LDY196"/>
      <c r="LDZ196"/>
      <c r="LEA196"/>
      <c r="LEB196"/>
      <c r="LEC196"/>
      <c r="LED196"/>
      <c r="LEE196"/>
      <c r="LEF196"/>
      <c r="LEG196"/>
      <c r="LEH196"/>
      <c r="LEI196"/>
      <c r="LEJ196"/>
      <c r="LEK196"/>
      <c r="LEL196"/>
      <c r="LEM196"/>
      <c r="LEN196"/>
      <c r="LEO196"/>
      <c r="LEP196"/>
      <c r="LEQ196"/>
      <c r="LER196"/>
      <c r="LES196"/>
      <c r="LET196"/>
      <c r="LEU196"/>
      <c r="LEV196"/>
      <c r="LEW196"/>
      <c r="LEX196"/>
      <c r="LEY196"/>
      <c r="LEZ196"/>
      <c r="LFA196"/>
      <c r="LFB196"/>
      <c r="LFC196"/>
      <c r="LFD196"/>
      <c r="LFE196"/>
      <c r="LFF196"/>
      <c r="LFG196"/>
      <c r="LFH196"/>
      <c r="LFI196"/>
      <c r="LFJ196"/>
      <c r="LFK196"/>
      <c r="LFL196"/>
      <c r="LFM196"/>
      <c r="LFN196"/>
      <c r="LFO196"/>
      <c r="LFP196"/>
      <c r="LFQ196"/>
      <c r="LFR196"/>
      <c r="LFS196"/>
      <c r="LFT196"/>
      <c r="LFU196"/>
      <c r="LFV196"/>
      <c r="LFW196"/>
      <c r="LFX196"/>
      <c r="LFY196"/>
      <c r="LFZ196"/>
      <c r="LGA196"/>
      <c r="LGB196"/>
      <c r="LGC196"/>
      <c r="LGD196"/>
      <c r="LGE196"/>
      <c r="LGF196"/>
      <c r="LGG196"/>
      <c r="LGH196"/>
      <c r="LGI196"/>
      <c r="LGJ196"/>
      <c r="LGK196"/>
      <c r="LGL196"/>
      <c r="LGM196"/>
      <c r="LGN196"/>
      <c r="LGO196"/>
      <c r="LGP196"/>
      <c r="LGQ196"/>
      <c r="LGR196"/>
      <c r="LGS196"/>
      <c r="LGT196"/>
      <c r="LGU196"/>
      <c r="LGV196"/>
      <c r="LGW196"/>
      <c r="LGX196"/>
      <c r="LGY196"/>
      <c r="LGZ196"/>
      <c r="LHA196"/>
      <c r="LHB196"/>
      <c r="LHC196"/>
      <c r="LHD196"/>
      <c r="LHE196"/>
      <c r="LHF196"/>
      <c r="LHG196"/>
      <c r="LHH196"/>
      <c r="LHI196"/>
      <c r="LHJ196"/>
      <c r="LHK196"/>
      <c r="LHL196"/>
      <c r="LHM196"/>
      <c r="LHN196"/>
      <c r="LHO196"/>
      <c r="LHP196"/>
      <c r="LHQ196"/>
      <c r="LHR196"/>
      <c r="LHS196"/>
      <c r="LHT196"/>
      <c r="LHU196"/>
      <c r="LHV196"/>
      <c r="LHW196"/>
      <c r="LHX196"/>
      <c r="LHY196"/>
      <c r="LHZ196"/>
      <c r="LIA196"/>
      <c r="LIB196"/>
      <c r="LIC196"/>
      <c r="LID196"/>
      <c r="LIE196"/>
      <c r="LIF196"/>
      <c r="LIG196"/>
      <c r="LIH196"/>
      <c r="LII196"/>
      <c r="LIJ196"/>
      <c r="LIK196"/>
      <c r="LIL196"/>
      <c r="LIM196"/>
      <c r="LIN196"/>
      <c r="LIO196"/>
      <c r="LIP196"/>
      <c r="LIQ196"/>
      <c r="LIR196"/>
      <c r="LIS196"/>
      <c r="LIT196"/>
      <c r="LIU196"/>
      <c r="LIV196"/>
      <c r="LIW196"/>
      <c r="LIX196"/>
      <c r="LIY196"/>
      <c r="LIZ196"/>
      <c r="LJA196"/>
      <c r="LJB196"/>
      <c r="LJC196"/>
      <c r="LJD196"/>
      <c r="LJE196"/>
      <c r="LJF196"/>
      <c r="LJG196"/>
      <c r="LJH196"/>
      <c r="LJI196"/>
      <c r="LJJ196"/>
      <c r="LJK196"/>
      <c r="LJL196"/>
      <c r="LJM196"/>
      <c r="LJN196"/>
      <c r="LJO196"/>
      <c r="LJP196"/>
      <c r="LJQ196"/>
      <c r="LJR196"/>
      <c r="LJS196"/>
      <c r="LJT196"/>
      <c r="LJU196"/>
      <c r="LJV196"/>
      <c r="LJW196"/>
      <c r="LJX196"/>
      <c r="LJY196"/>
      <c r="LJZ196"/>
      <c r="LKA196"/>
      <c r="LKB196"/>
      <c r="LKC196"/>
      <c r="LKD196"/>
      <c r="LKE196"/>
      <c r="LKF196"/>
      <c r="LKG196"/>
      <c r="LKH196"/>
      <c r="LKI196"/>
      <c r="LKJ196"/>
      <c r="LKK196"/>
      <c r="LKL196"/>
      <c r="LKM196"/>
      <c r="LKN196"/>
      <c r="LKO196"/>
      <c r="LKP196"/>
      <c r="LKQ196"/>
      <c r="LKR196"/>
      <c r="LKS196"/>
      <c r="LKT196"/>
      <c r="LKU196"/>
      <c r="LKV196"/>
      <c r="LKW196"/>
      <c r="LKX196"/>
      <c r="LKY196"/>
      <c r="LKZ196"/>
      <c r="LLA196"/>
      <c r="LLB196"/>
      <c r="LLC196"/>
      <c r="LLD196"/>
      <c r="LLE196"/>
      <c r="LLF196"/>
      <c r="LLG196"/>
      <c r="LLH196"/>
      <c r="LLI196"/>
      <c r="LLJ196"/>
      <c r="LLK196"/>
      <c r="LLL196"/>
      <c r="LLM196"/>
      <c r="LLN196"/>
      <c r="LLO196"/>
      <c r="LLP196"/>
      <c r="LLQ196"/>
      <c r="LLR196"/>
      <c r="LLS196"/>
      <c r="LLT196"/>
      <c r="LLU196"/>
      <c r="LLV196"/>
      <c r="LLW196"/>
      <c r="LLX196"/>
      <c r="LLY196"/>
      <c r="LLZ196"/>
      <c r="LMA196"/>
      <c r="LMB196"/>
      <c r="LMC196"/>
      <c r="LMD196"/>
      <c r="LME196"/>
      <c r="LMF196"/>
      <c r="LMG196"/>
      <c r="LMH196"/>
      <c r="LMI196"/>
      <c r="LMJ196"/>
      <c r="LMK196"/>
      <c r="LML196"/>
      <c r="LMM196"/>
      <c r="LMN196"/>
      <c r="LMO196"/>
      <c r="LMP196"/>
      <c r="LMQ196"/>
      <c r="LMR196"/>
      <c r="LMS196"/>
      <c r="LMT196"/>
      <c r="LMU196"/>
      <c r="LMV196"/>
      <c r="LMW196"/>
      <c r="LMX196"/>
      <c r="LMY196"/>
      <c r="LMZ196"/>
      <c r="LNA196"/>
      <c r="LNB196"/>
      <c r="LNC196"/>
      <c r="LND196"/>
      <c r="LNE196"/>
      <c r="LNF196"/>
      <c r="LNG196"/>
      <c r="LNH196"/>
      <c r="LNI196"/>
      <c r="LNJ196"/>
      <c r="LNK196"/>
      <c r="LNL196"/>
      <c r="LNM196"/>
      <c r="LNN196"/>
      <c r="LNO196"/>
      <c r="LNP196"/>
      <c r="LNQ196"/>
      <c r="LNR196"/>
      <c r="LNS196"/>
      <c r="LNT196"/>
      <c r="LNU196"/>
      <c r="LNV196"/>
      <c r="LNW196"/>
      <c r="LNX196"/>
      <c r="LNY196"/>
      <c r="LNZ196"/>
      <c r="LOA196"/>
      <c r="LOB196"/>
      <c r="LOC196"/>
      <c r="LOD196"/>
      <c r="LOE196"/>
      <c r="LOF196"/>
      <c r="LOG196"/>
      <c r="LOH196"/>
      <c r="LOI196"/>
      <c r="LOJ196"/>
      <c r="LOK196"/>
      <c r="LOL196"/>
      <c r="LOM196"/>
      <c r="LON196"/>
      <c r="LOO196"/>
      <c r="LOP196"/>
      <c r="LOQ196"/>
      <c r="LOR196"/>
      <c r="LOS196"/>
      <c r="LOT196"/>
      <c r="LOU196"/>
      <c r="LOV196"/>
      <c r="LOW196"/>
      <c r="LOX196"/>
      <c r="LOY196"/>
      <c r="LOZ196"/>
      <c r="LPA196"/>
      <c r="LPB196"/>
      <c r="LPC196"/>
      <c r="LPD196"/>
      <c r="LPE196"/>
      <c r="LPF196"/>
      <c r="LPG196"/>
      <c r="LPH196"/>
      <c r="LPI196"/>
      <c r="LPJ196"/>
      <c r="LPK196"/>
      <c r="LPL196"/>
      <c r="LPM196"/>
      <c r="LPN196"/>
      <c r="LPO196"/>
      <c r="LPP196"/>
      <c r="LPQ196"/>
      <c r="LPR196"/>
      <c r="LPS196"/>
      <c r="LPT196"/>
      <c r="LPU196"/>
      <c r="LPV196"/>
      <c r="LPW196"/>
      <c r="LPX196"/>
      <c r="LPY196"/>
      <c r="LPZ196"/>
      <c r="LQA196"/>
      <c r="LQB196"/>
      <c r="LQC196"/>
      <c r="LQD196"/>
      <c r="LQE196"/>
      <c r="LQF196"/>
      <c r="LQG196"/>
      <c r="LQH196"/>
      <c r="LQI196"/>
      <c r="LQJ196"/>
      <c r="LQK196"/>
      <c r="LQL196"/>
      <c r="LQM196"/>
      <c r="LQN196"/>
      <c r="LQO196"/>
      <c r="LQP196"/>
      <c r="LQQ196"/>
      <c r="LQR196"/>
      <c r="LQS196"/>
      <c r="LQT196"/>
      <c r="LQU196"/>
      <c r="LQV196"/>
      <c r="LQW196"/>
      <c r="LQX196"/>
      <c r="LQY196"/>
      <c r="LQZ196"/>
      <c r="LRA196"/>
      <c r="LRB196"/>
      <c r="LRC196"/>
      <c r="LRD196"/>
      <c r="LRE196"/>
      <c r="LRF196"/>
      <c r="LRG196"/>
      <c r="LRH196"/>
      <c r="LRI196"/>
      <c r="LRJ196"/>
      <c r="LRK196"/>
      <c r="LRL196"/>
      <c r="LRM196"/>
      <c r="LRN196"/>
      <c r="LRO196"/>
      <c r="LRP196"/>
      <c r="LRQ196"/>
      <c r="LRR196"/>
      <c r="LRS196"/>
      <c r="LRT196"/>
      <c r="LRU196"/>
      <c r="LRV196"/>
      <c r="LRW196"/>
      <c r="LRX196"/>
      <c r="LRY196"/>
      <c r="LRZ196"/>
      <c r="LSA196"/>
      <c r="LSB196"/>
      <c r="LSC196"/>
      <c r="LSD196"/>
      <c r="LSE196"/>
      <c r="LSF196"/>
      <c r="LSG196"/>
      <c r="LSH196"/>
      <c r="LSI196"/>
      <c r="LSJ196"/>
      <c r="LSK196"/>
      <c r="LSL196"/>
      <c r="LSM196"/>
      <c r="LSN196"/>
      <c r="LSO196"/>
      <c r="LSP196"/>
      <c r="LSQ196"/>
      <c r="LSR196"/>
      <c r="LSS196"/>
      <c r="LST196"/>
      <c r="LSU196"/>
      <c r="LSV196"/>
      <c r="LSW196"/>
      <c r="LSX196"/>
      <c r="LSY196"/>
      <c r="LSZ196"/>
      <c r="LTA196"/>
      <c r="LTB196"/>
      <c r="LTC196"/>
      <c r="LTD196"/>
      <c r="LTE196"/>
      <c r="LTF196"/>
      <c r="LTG196"/>
      <c r="LTH196"/>
      <c r="LTI196"/>
      <c r="LTJ196"/>
      <c r="LTK196"/>
      <c r="LTL196"/>
      <c r="LTM196"/>
      <c r="LTN196"/>
      <c r="LTO196"/>
      <c r="LTP196"/>
      <c r="LTQ196"/>
      <c r="LTR196"/>
      <c r="LTS196"/>
      <c r="LTT196"/>
      <c r="LTU196"/>
      <c r="LTV196"/>
      <c r="LTW196"/>
      <c r="LTX196"/>
      <c r="LTY196"/>
      <c r="LTZ196"/>
      <c r="LUA196"/>
      <c r="LUB196"/>
      <c r="LUC196"/>
      <c r="LUD196"/>
      <c r="LUE196"/>
      <c r="LUF196"/>
      <c r="LUG196"/>
      <c r="LUH196"/>
      <c r="LUI196"/>
      <c r="LUJ196"/>
      <c r="LUK196"/>
      <c r="LUL196"/>
      <c r="LUM196"/>
      <c r="LUN196"/>
      <c r="LUO196"/>
      <c r="LUP196"/>
      <c r="LUQ196"/>
      <c r="LUR196"/>
      <c r="LUS196"/>
      <c r="LUT196"/>
      <c r="LUU196"/>
      <c r="LUV196"/>
      <c r="LUW196"/>
      <c r="LUX196"/>
      <c r="LUY196"/>
      <c r="LUZ196"/>
      <c r="LVA196"/>
      <c r="LVB196"/>
      <c r="LVC196"/>
      <c r="LVD196"/>
      <c r="LVE196"/>
      <c r="LVF196"/>
      <c r="LVG196"/>
      <c r="LVH196"/>
      <c r="LVI196"/>
      <c r="LVJ196"/>
      <c r="LVK196"/>
      <c r="LVL196"/>
      <c r="LVM196"/>
      <c r="LVN196"/>
      <c r="LVO196"/>
      <c r="LVP196"/>
      <c r="LVQ196"/>
      <c r="LVR196"/>
      <c r="LVS196"/>
      <c r="LVT196"/>
      <c r="LVU196"/>
      <c r="LVV196"/>
      <c r="LVW196"/>
      <c r="LVX196"/>
      <c r="LVY196"/>
      <c r="LVZ196"/>
      <c r="LWA196"/>
      <c r="LWB196"/>
      <c r="LWC196"/>
      <c r="LWD196"/>
      <c r="LWE196"/>
      <c r="LWF196"/>
      <c r="LWG196"/>
      <c r="LWH196"/>
      <c r="LWI196"/>
      <c r="LWJ196"/>
      <c r="LWK196"/>
      <c r="LWL196"/>
      <c r="LWM196"/>
      <c r="LWN196"/>
      <c r="LWO196"/>
      <c r="LWP196"/>
      <c r="LWQ196"/>
      <c r="LWR196"/>
      <c r="LWS196"/>
      <c r="LWT196"/>
      <c r="LWU196"/>
      <c r="LWV196"/>
      <c r="LWW196"/>
      <c r="LWX196"/>
      <c r="LWY196"/>
      <c r="LWZ196"/>
      <c r="LXA196"/>
      <c r="LXB196"/>
      <c r="LXC196"/>
      <c r="LXD196"/>
      <c r="LXE196"/>
      <c r="LXF196"/>
      <c r="LXG196"/>
      <c r="LXH196"/>
      <c r="LXI196"/>
      <c r="LXJ196"/>
      <c r="LXK196"/>
      <c r="LXL196"/>
      <c r="LXM196"/>
      <c r="LXN196"/>
      <c r="LXO196"/>
      <c r="LXP196"/>
      <c r="LXQ196"/>
      <c r="LXR196"/>
      <c r="LXS196"/>
      <c r="LXT196"/>
      <c r="LXU196"/>
      <c r="LXV196"/>
      <c r="LXW196"/>
      <c r="LXX196"/>
      <c r="LXY196"/>
      <c r="LXZ196"/>
      <c r="LYA196"/>
      <c r="LYB196"/>
      <c r="LYC196"/>
      <c r="LYD196"/>
      <c r="LYE196"/>
      <c r="LYF196"/>
      <c r="LYG196"/>
      <c r="LYH196"/>
      <c r="LYI196"/>
      <c r="LYJ196"/>
      <c r="LYK196"/>
      <c r="LYL196"/>
      <c r="LYM196"/>
      <c r="LYN196"/>
      <c r="LYO196"/>
      <c r="LYP196"/>
      <c r="LYQ196"/>
      <c r="LYR196"/>
      <c r="LYS196"/>
      <c r="LYT196"/>
      <c r="LYU196"/>
      <c r="LYV196"/>
      <c r="LYW196"/>
      <c r="LYX196"/>
      <c r="LYY196"/>
      <c r="LYZ196"/>
      <c r="LZA196"/>
      <c r="LZB196"/>
      <c r="LZC196"/>
      <c r="LZD196"/>
      <c r="LZE196"/>
      <c r="LZF196"/>
      <c r="LZG196"/>
      <c r="LZH196"/>
      <c r="LZI196"/>
      <c r="LZJ196"/>
      <c r="LZK196"/>
      <c r="LZL196"/>
      <c r="LZM196"/>
      <c r="LZN196"/>
      <c r="LZO196"/>
      <c r="LZP196"/>
      <c r="LZQ196"/>
      <c r="LZR196"/>
      <c r="LZS196"/>
      <c r="LZT196"/>
      <c r="LZU196"/>
      <c r="LZV196"/>
      <c r="LZW196"/>
      <c r="LZX196"/>
      <c r="LZY196"/>
      <c r="LZZ196"/>
      <c r="MAA196"/>
      <c r="MAB196"/>
      <c r="MAC196"/>
      <c r="MAD196"/>
      <c r="MAE196"/>
      <c r="MAF196"/>
      <c r="MAG196"/>
      <c r="MAH196"/>
      <c r="MAI196"/>
      <c r="MAJ196"/>
      <c r="MAK196"/>
      <c r="MAL196"/>
      <c r="MAM196"/>
      <c r="MAN196"/>
      <c r="MAO196"/>
      <c r="MAP196"/>
      <c r="MAQ196"/>
      <c r="MAR196"/>
      <c r="MAS196"/>
      <c r="MAT196"/>
      <c r="MAU196"/>
      <c r="MAV196"/>
      <c r="MAW196"/>
      <c r="MAX196"/>
      <c r="MAY196"/>
      <c r="MAZ196"/>
      <c r="MBA196"/>
      <c r="MBB196"/>
      <c r="MBC196"/>
      <c r="MBD196"/>
      <c r="MBE196"/>
      <c r="MBF196"/>
      <c r="MBG196"/>
      <c r="MBH196"/>
      <c r="MBI196"/>
      <c r="MBJ196"/>
      <c r="MBK196"/>
      <c r="MBL196"/>
      <c r="MBM196"/>
      <c r="MBN196"/>
      <c r="MBO196"/>
      <c r="MBP196"/>
      <c r="MBQ196"/>
      <c r="MBR196"/>
      <c r="MBS196"/>
      <c r="MBT196"/>
      <c r="MBU196"/>
      <c r="MBV196"/>
      <c r="MBW196"/>
      <c r="MBX196"/>
      <c r="MBY196"/>
      <c r="MBZ196"/>
      <c r="MCA196"/>
      <c r="MCB196"/>
      <c r="MCC196"/>
      <c r="MCD196"/>
      <c r="MCE196"/>
      <c r="MCF196"/>
      <c r="MCG196"/>
      <c r="MCH196"/>
      <c r="MCI196"/>
      <c r="MCJ196"/>
      <c r="MCK196"/>
      <c r="MCL196"/>
      <c r="MCM196"/>
      <c r="MCN196"/>
      <c r="MCO196"/>
      <c r="MCP196"/>
      <c r="MCQ196"/>
      <c r="MCR196"/>
      <c r="MCS196"/>
      <c r="MCT196"/>
      <c r="MCU196"/>
      <c r="MCV196"/>
      <c r="MCW196"/>
      <c r="MCX196"/>
      <c r="MCY196"/>
      <c r="MCZ196"/>
      <c r="MDA196"/>
      <c r="MDB196"/>
      <c r="MDC196"/>
      <c r="MDD196"/>
      <c r="MDE196"/>
      <c r="MDF196"/>
      <c r="MDG196"/>
      <c r="MDH196"/>
      <c r="MDI196"/>
      <c r="MDJ196"/>
      <c r="MDK196"/>
      <c r="MDL196"/>
      <c r="MDM196"/>
      <c r="MDN196"/>
      <c r="MDO196"/>
      <c r="MDP196"/>
      <c r="MDQ196"/>
      <c r="MDR196"/>
      <c r="MDS196"/>
      <c r="MDT196"/>
      <c r="MDU196"/>
      <c r="MDV196"/>
      <c r="MDW196"/>
      <c r="MDX196"/>
      <c r="MDY196"/>
      <c r="MDZ196"/>
      <c r="MEA196"/>
      <c r="MEB196"/>
      <c r="MEC196"/>
      <c r="MED196"/>
      <c r="MEE196"/>
      <c r="MEF196"/>
      <c r="MEG196"/>
      <c r="MEH196"/>
      <c r="MEI196"/>
      <c r="MEJ196"/>
      <c r="MEK196"/>
      <c r="MEL196"/>
      <c r="MEM196"/>
      <c r="MEN196"/>
      <c r="MEO196"/>
      <c r="MEP196"/>
      <c r="MEQ196"/>
      <c r="MER196"/>
      <c r="MES196"/>
      <c r="MET196"/>
      <c r="MEU196"/>
      <c r="MEV196"/>
      <c r="MEW196"/>
      <c r="MEX196"/>
      <c r="MEY196"/>
      <c r="MEZ196"/>
      <c r="MFA196"/>
      <c r="MFB196"/>
      <c r="MFC196"/>
      <c r="MFD196"/>
      <c r="MFE196"/>
      <c r="MFF196"/>
      <c r="MFG196"/>
      <c r="MFH196"/>
      <c r="MFI196"/>
      <c r="MFJ196"/>
      <c r="MFK196"/>
      <c r="MFL196"/>
      <c r="MFM196"/>
      <c r="MFN196"/>
      <c r="MFO196"/>
      <c r="MFP196"/>
      <c r="MFQ196"/>
      <c r="MFR196"/>
      <c r="MFS196"/>
      <c r="MFT196"/>
      <c r="MFU196"/>
      <c r="MFV196"/>
      <c r="MFW196"/>
      <c r="MFX196"/>
      <c r="MFY196"/>
      <c r="MFZ196"/>
      <c r="MGA196"/>
      <c r="MGB196"/>
      <c r="MGC196"/>
      <c r="MGD196"/>
      <c r="MGE196"/>
      <c r="MGF196"/>
      <c r="MGG196"/>
      <c r="MGH196"/>
      <c r="MGI196"/>
      <c r="MGJ196"/>
      <c r="MGK196"/>
      <c r="MGL196"/>
      <c r="MGM196"/>
      <c r="MGN196"/>
      <c r="MGO196"/>
      <c r="MGP196"/>
      <c r="MGQ196"/>
      <c r="MGR196"/>
      <c r="MGS196"/>
      <c r="MGT196"/>
      <c r="MGU196"/>
      <c r="MGV196"/>
      <c r="MGW196"/>
      <c r="MGX196"/>
      <c r="MGY196"/>
      <c r="MGZ196"/>
      <c r="MHA196"/>
      <c r="MHB196"/>
      <c r="MHC196"/>
      <c r="MHD196"/>
      <c r="MHE196"/>
      <c r="MHF196"/>
      <c r="MHG196"/>
      <c r="MHH196"/>
      <c r="MHI196"/>
      <c r="MHJ196"/>
      <c r="MHK196"/>
      <c r="MHL196"/>
      <c r="MHM196"/>
      <c r="MHN196"/>
      <c r="MHO196"/>
      <c r="MHP196"/>
      <c r="MHQ196"/>
      <c r="MHR196"/>
      <c r="MHS196"/>
      <c r="MHT196"/>
      <c r="MHU196"/>
      <c r="MHV196"/>
      <c r="MHW196"/>
      <c r="MHX196"/>
      <c r="MHY196"/>
      <c r="MHZ196"/>
      <c r="MIA196"/>
      <c r="MIB196"/>
      <c r="MIC196"/>
      <c r="MID196"/>
      <c r="MIE196"/>
      <c r="MIF196"/>
      <c r="MIG196"/>
      <c r="MIH196"/>
      <c r="MII196"/>
      <c r="MIJ196"/>
      <c r="MIK196"/>
      <c r="MIL196"/>
      <c r="MIM196"/>
      <c r="MIN196"/>
      <c r="MIO196"/>
      <c r="MIP196"/>
      <c r="MIQ196"/>
      <c r="MIR196"/>
      <c r="MIS196"/>
      <c r="MIT196"/>
      <c r="MIU196"/>
      <c r="MIV196"/>
      <c r="MIW196"/>
      <c r="MIX196"/>
      <c r="MIY196"/>
      <c r="MIZ196"/>
      <c r="MJA196"/>
      <c r="MJB196"/>
      <c r="MJC196"/>
      <c r="MJD196"/>
      <c r="MJE196"/>
      <c r="MJF196"/>
      <c r="MJG196"/>
      <c r="MJH196"/>
      <c r="MJI196"/>
      <c r="MJJ196"/>
      <c r="MJK196"/>
      <c r="MJL196"/>
      <c r="MJM196"/>
      <c r="MJN196"/>
      <c r="MJO196"/>
      <c r="MJP196"/>
      <c r="MJQ196"/>
      <c r="MJR196"/>
      <c r="MJS196"/>
      <c r="MJT196"/>
      <c r="MJU196"/>
      <c r="MJV196"/>
      <c r="MJW196"/>
      <c r="MJX196"/>
      <c r="MJY196"/>
      <c r="MJZ196"/>
      <c r="MKA196"/>
      <c r="MKB196"/>
      <c r="MKC196"/>
      <c r="MKD196"/>
      <c r="MKE196"/>
      <c r="MKF196"/>
      <c r="MKG196"/>
      <c r="MKH196"/>
      <c r="MKI196"/>
      <c r="MKJ196"/>
      <c r="MKK196"/>
      <c r="MKL196"/>
      <c r="MKM196"/>
      <c r="MKN196"/>
      <c r="MKO196"/>
      <c r="MKP196"/>
      <c r="MKQ196"/>
      <c r="MKR196"/>
      <c r="MKS196"/>
      <c r="MKT196"/>
      <c r="MKU196"/>
      <c r="MKV196"/>
      <c r="MKW196"/>
      <c r="MKX196"/>
      <c r="MKY196"/>
      <c r="MKZ196"/>
      <c r="MLA196"/>
      <c r="MLB196"/>
      <c r="MLC196"/>
      <c r="MLD196"/>
      <c r="MLE196"/>
      <c r="MLF196"/>
      <c r="MLG196"/>
      <c r="MLH196"/>
      <c r="MLI196"/>
      <c r="MLJ196"/>
      <c r="MLK196"/>
      <c r="MLL196"/>
      <c r="MLM196"/>
      <c r="MLN196"/>
      <c r="MLO196"/>
      <c r="MLP196"/>
      <c r="MLQ196"/>
      <c r="MLR196"/>
      <c r="MLS196"/>
      <c r="MLT196"/>
      <c r="MLU196"/>
      <c r="MLV196"/>
      <c r="MLW196"/>
      <c r="MLX196"/>
      <c r="MLY196"/>
      <c r="MLZ196"/>
      <c r="MMA196"/>
      <c r="MMB196"/>
      <c r="MMC196"/>
      <c r="MMD196"/>
      <c r="MME196"/>
      <c r="MMF196"/>
      <c r="MMG196"/>
      <c r="MMH196"/>
      <c r="MMI196"/>
      <c r="MMJ196"/>
      <c r="MMK196"/>
      <c r="MML196"/>
      <c r="MMM196"/>
      <c r="MMN196"/>
      <c r="MMO196"/>
      <c r="MMP196"/>
      <c r="MMQ196"/>
      <c r="MMR196"/>
      <c r="MMS196"/>
      <c r="MMT196"/>
      <c r="MMU196"/>
      <c r="MMV196"/>
      <c r="MMW196"/>
      <c r="MMX196"/>
      <c r="MMY196"/>
      <c r="MMZ196"/>
      <c r="MNA196"/>
      <c r="MNB196"/>
      <c r="MNC196"/>
      <c r="MND196"/>
      <c r="MNE196"/>
      <c r="MNF196"/>
      <c r="MNG196"/>
      <c r="MNH196"/>
      <c r="MNI196"/>
      <c r="MNJ196"/>
      <c r="MNK196"/>
      <c r="MNL196"/>
      <c r="MNM196"/>
      <c r="MNN196"/>
      <c r="MNO196"/>
      <c r="MNP196"/>
      <c r="MNQ196"/>
      <c r="MNR196"/>
      <c r="MNS196"/>
      <c r="MNT196"/>
      <c r="MNU196"/>
      <c r="MNV196"/>
      <c r="MNW196"/>
      <c r="MNX196"/>
      <c r="MNY196"/>
      <c r="MNZ196"/>
      <c r="MOA196"/>
      <c r="MOB196"/>
      <c r="MOC196"/>
      <c r="MOD196"/>
      <c r="MOE196"/>
      <c r="MOF196"/>
      <c r="MOG196"/>
      <c r="MOH196"/>
      <c r="MOI196"/>
      <c r="MOJ196"/>
      <c r="MOK196"/>
      <c r="MOL196"/>
      <c r="MOM196"/>
      <c r="MON196"/>
      <c r="MOO196"/>
      <c r="MOP196"/>
      <c r="MOQ196"/>
      <c r="MOR196"/>
      <c r="MOS196"/>
      <c r="MOT196"/>
      <c r="MOU196"/>
      <c r="MOV196"/>
      <c r="MOW196"/>
      <c r="MOX196"/>
      <c r="MOY196"/>
      <c r="MOZ196"/>
      <c r="MPA196"/>
      <c r="MPB196"/>
      <c r="MPC196"/>
      <c r="MPD196"/>
      <c r="MPE196"/>
      <c r="MPF196"/>
      <c r="MPG196"/>
      <c r="MPH196"/>
      <c r="MPI196"/>
      <c r="MPJ196"/>
      <c r="MPK196"/>
      <c r="MPL196"/>
      <c r="MPM196"/>
      <c r="MPN196"/>
      <c r="MPO196"/>
      <c r="MPP196"/>
      <c r="MPQ196"/>
      <c r="MPR196"/>
      <c r="MPS196"/>
      <c r="MPT196"/>
      <c r="MPU196"/>
      <c r="MPV196"/>
      <c r="MPW196"/>
      <c r="MPX196"/>
      <c r="MPY196"/>
      <c r="MPZ196"/>
      <c r="MQA196"/>
      <c r="MQB196"/>
      <c r="MQC196"/>
      <c r="MQD196"/>
      <c r="MQE196"/>
      <c r="MQF196"/>
      <c r="MQG196"/>
      <c r="MQH196"/>
      <c r="MQI196"/>
      <c r="MQJ196"/>
      <c r="MQK196"/>
      <c r="MQL196"/>
      <c r="MQM196"/>
      <c r="MQN196"/>
      <c r="MQO196"/>
      <c r="MQP196"/>
      <c r="MQQ196"/>
      <c r="MQR196"/>
      <c r="MQS196"/>
      <c r="MQT196"/>
      <c r="MQU196"/>
      <c r="MQV196"/>
      <c r="MQW196"/>
      <c r="MQX196"/>
      <c r="MQY196"/>
      <c r="MQZ196"/>
      <c r="MRA196"/>
      <c r="MRB196"/>
      <c r="MRC196"/>
      <c r="MRD196"/>
      <c r="MRE196"/>
      <c r="MRF196"/>
      <c r="MRG196"/>
      <c r="MRH196"/>
      <c r="MRI196"/>
      <c r="MRJ196"/>
      <c r="MRK196"/>
      <c r="MRL196"/>
      <c r="MRM196"/>
      <c r="MRN196"/>
      <c r="MRO196"/>
      <c r="MRP196"/>
      <c r="MRQ196"/>
      <c r="MRR196"/>
      <c r="MRS196"/>
      <c r="MRT196"/>
      <c r="MRU196"/>
      <c r="MRV196"/>
      <c r="MRW196"/>
      <c r="MRX196"/>
      <c r="MRY196"/>
      <c r="MRZ196"/>
      <c r="MSA196"/>
      <c r="MSB196"/>
      <c r="MSC196"/>
      <c r="MSD196"/>
      <c r="MSE196"/>
      <c r="MSF196"/>
      <c r="MSG196"/>
      <c r="MSH196"/>
      <c r="MSI196"/>
      <c r="MSJ196"/>
      <c r="MSK196"/>
      <c r="MSL196"/>
      <c r="MSM196"/>
      <c r="MSN196"/>
      <c r="MSO196"/>
      <c r="MSP196"/>
      <c r="MSQ196"/>
      <c r="MSR196"/>
      <c r="MSS196"/>
      <c r="MST196"/>
      <c r="MSU196"/>
      <c r="MSV196"/>
      <c r="MSW196"/>
      <c r="MSX196"/>
      <c r="MSY196"/>
      <c r="MSZ196"/>
      <c r="MTA196"/>
      <c r="MTB196"/>
      <c r="MTC196"/>
      <c r="MTD196"/>
      <c r="MTE196"/>
      <c r="MTF196"/>
      <c r="MTG196"/>
      <c r="MTH196"/>
      <c r="MTI196"/>
      <c r="MTJ196"/>
      <c r="MTK196"/>
      <c r="MTL196"/>
      <c r="MTM196"/>
      <c r="MTN196"/>
      <c r="MTO196"/>
      <c r="MTP196"/>
      <c r="MTQ196"/>
      <c r="MTR196"/>
      <c r="MTS196"/>
      <c r="MTT196"/>
      <c r="MTU196"/>
      <c r="MTV196"/>
      <c r="MTW196"/>
      <c r="MTX196"/>
      <c r="MTY196"/>
      <c r="MTZ196"/>
      <c r="MUA196"/>
      <c r="MUB196"/>
      <c r="MUC196"/>
      <c r="MUD196"/>
      <c r="MUE196"/>
      <c r="MUF196"/>
      <c r="MUG196"/>
      <c r="MUH196"/>
      <c r="MUI196"/>
      <c r="MUJ196"/>
      <c r="MUK196"/>
      <c r="MUL196"/>
      <c r="MUM196"/>
      <c r="MUN196"/>
      <c r="MUO196"/>
      <c r="MUP196"/>
      <c r="MUQ196"/>
      <c r="MUR196"/>
      <c r="MUS196"/>
      <c r="MUT196"/>
      <c r="MUU196"/>
      <c r="MUV196"/>
      <c r="MUW196"/>
      <c r="MUX196"/>
      <c r="MUY196"/>
      <c r="MUZ196"/>
      <c r="MVA196"/>
      <c r="MVB196"/>
      <c r="MVC196"/>
      <c r="MVD196"/>
      <c r="MVE196"/>
      <c r="MVF196"/>
      <c r="MVG196"/>
      <c r="MVH196"/>
      <c r="MVI196"/>
      <c r="MVJ196"/>
      <c r="MVK196"/>
      <c r="MVL196"/>
      <c r="MVM196"/>
      <c r="MVN196"/>
      <c r="MVO196"/>
      <c r="MVP196"/>
      <c r="MVQ196"/>
      <c r="MVR196"/>
      <c r="MVS196"/>
      <c r="MVT196"/>
      <c r="MVU196"/>
      <c r="MVV196"/>
      <c r="MVW196"/>
      <c r="MVX196"/>
      <c r="MVY196"/>
      <c r="MVZ196"/>
      <c r="MWA196"/>
      <c r="MWB196"/>
      <c r="MWC196"/>
      <c r="MWD196"/>
      <c r="MWE196"/>
      <c r="MWF196"/>
      <c r="MWG196"/>
      <c r="MWH196"/>
      <c r="MWI196"/>
      <c r="MWJ196"/>
      <c r="MWK196"/>
      <c r="MWL196"/>
      <c r="MWM196"/>
      <c r="MWN196"/>
      <c r="MWO196"/>
      <c r="MWP196"/>
      <c r="MWQ196"/>
      <c r="MWR196"/>
      <c r="MWS196"/>
      <c r="MWT196"/>
      <c r="MWU196"/>
      <c r="MWV196"/>
      <c r="MWW196"/>
      <c r="MWX196"/>
      <c r="MWY196"/>
      <c r="MWZ196"/>
      <c r="MXA196"/>
      <c r="MXB196"/>
      <c r="MXC196"/>
      <c r="MXD196"/>
      <c r="MXE196"/>
      <c r="MXF196"/>
      <c r="MXG196"/>
      <c r="MXH196"/>
      <c r="MXI196"/>
      <c r="MXJ196"/>
      <c r="MXK196"/>
      <c r="MXL196"/>
      <c r="MXM196"/>
      <c r="MXN196"/>
      <c r="MXO196"/>
      <c r="MXP196"/>
      <c r="MXQ196"/>
      <c r="MXR196"/>
      <c r="MXS196"/>
      <c r="MXT196"/>
      <c r="MXU196"/>
      <c r="MXV196"/>
      <c r="MXW196"/>
      <c r="MXX196"/>
      <c r="MXY196"/>
      <c r="MXZ196"/>
      <c r="MYA196"/>
      <c r="MYB196"/>
      <c r="MYC196"/>
      <c r="MYD196"/>
      <c r="MYE196"/>
      <c r="MYF196"/>
      <c r="MYG196"/>
      <c r="MYH196"/>
      <c r="MYI196"/>
      <c r="MYJ196"/>
      <c r="MYK196"/>
      <c r="MYL196"/>
      <c r="MYM196"/>
      <c r="MYN196"/>
      <c r="MYO196"/>
      <c r="MYP196"/>
      <c r="MYQ196"/>
      <c r="MYR196"/>
      <c r="MYS196"/>
      <c r="MYT196"/>
      <c r="MYU196"/>
      <c r="MYV196"/>
      <c r="MYW196"/>
      <c r="MYX196"/>
      <c r="MYY196"/>
      <c r="MYZ196"/>
      <c r="MZA196"/>
      <c r="MZB196"/>
      <c r="MZC196"/>
      <c r="MZD196"/>
      <c r="MZE196"/>
      <c r="MZF196"/>
      <c r="MZG196"/>
      <c r="MZH196"/>
      <c r="MZI196"/>
      <c r="MZJ196"/>
      <c r="MZK196"/>
      <c r="MZL196"/>
      <c r="MZM196"/>
      <c r="MZN196"/>
      <c r="MZO196"/>
      <c r="MZP196"/>
      <c r="MZQ196"/>
      <c r="MZR196"/>
      <c r="MZS196"/>
      <c r="MZT196"/>
      <c r="MZU196"/>
      <c r="MZV196"/>
      <c r="MZW196"/>
      <c r="MZX196"/>
      <c r="MZY196"/>
      <c r="MZZ196"/>
      <c r="NAA196"/>
      <c r="NAB196"/>
      <c r="NAC196"/>
      <c r="NAD196"/>
      <c r="NAE196"/>
      <c r="NAF196"/>
      <c r="NAG196"/>
      <c r="NAH196"/>
      <c r="NAI196"/>
      <c r="NAJ196"/>
      <c r="NAK196"/>
      <c r="NAL196"/>
      <c r="NAM196"/>
      <c r="NAN196"/>
      <c r="NAO196"/>
      <c r="NAP196"/>
      <c r="NAQ196"/>
      <c r="NAR196"/>
      <c r="NAS196"/>
      <c r="NAT196"/>
      <c r="NAU196"/>
      <c r="NAV196"/>
      <c r="NAW196"/>
      <c r="NAX196"/>
      <c r="NAY196"/>
      <c r="NAZ196"/>
      <c r="NBA196"/>
      <c r="NBB196"/>
      <c r="NBC196"/>
      <c r="NBD196"/>
      <c r="NBE196"/>
      <c r="NBF196"/>
      <c r="NBG196"/>
      <c r="NBH196"/>
      <c r="NBI196"/>
      <c r="NBJ196"/>
      <c r="NBK196"/>
      <c r="NBL196"/>
      <c r="NBM196"/>
      <c r="NBN196"/>
      <c r="NBO196"/>
      <c r="NBP196"/>
      <c r="NBQ196"/>
      <c r="NBR196"/>
      <c r="NBS196"/>
      <c r="NBT196"/>
      <c r="NBU196"/>
      <c r="NBV196"/>
      <c r="NBW196"/>
      <c r="NBX196"/>
      <c r="NBY196"/>
      <c r="NBZ196"/>
      <c r="NCA196"/>
      <c r="NCB196"/>
      <c r="NCC196"/>
      <c r="NCD196"/>
      <c r="NCE196"/>
      <c r="NCF196"/>
      <c r="NCG196"/>
      <c r="NCH196"/>
      <c r="NCI196"/>
      <c r="NCJ196"/>
      <c r="NCK196"/>
      <c r="NCL196"/>
      <c r="NCM196"/>
      <c r="NCN196"/>
      <c r="NCO196"/>
      <c r="NCP196"/>
      <c r="NCQ196"/>
      <c r="NCR196"/>
      <c r="NCS196"/>
      <c r="NCT196"/>
      <c r="NCU196"/>
      <c r="NCV196"/>
      <c r="NCW196"/>
      <c r="NCX196"/>
      <c r="NCY196"/>
      <c r="NCZ196"/>
      <c r="NDA196"/>
      <c r="NDB196"/>
      <c r="NDC196"/>
      <c r="NDD196"/>
      <c r="NDE196"/>
      <c r="NDF196"/>
      <c r="NDG196"/>
      <c r="NDH196"/>
      <c r="NDI196"/>
      <c r="NDJ196"/>
      <c r="NDK196"/>
      <c r="NDL196"/>
      <c r="NDM196"/>
      <c r="NDN196"/>
      <c r="NDO196"/>
      <c r="NDP196"/>
      <c r="NDQ196"/>
      <c r="NDR196"/>
      <c r="NDS196"/>
      <c r="NDT196"/>
      <c r="NDU196"/>
      <c r="NDV196"/>
      <c r="NDW196"/>
      <c r="NDX196"/>
      <c r="NDY196"/>
      <c r="NDZ196"/>
      <c r="NEA196"/>
      <c r="NEB196"/>
      <c r="NEC196"/>
      <c r="NED196"/>
      <c r="NEE196"/>
      <c r="NEF196"/>
      <c r="NEG196"/>
      <c r="NEH196"/>
      <c r="NEI196"/>
      <c r="NEJ196"/>
      <c r="NEK196"/>
      <c r="NEL196"/>
      <c r="NEM196"/>
      <c r="NEN196"/>
      <c r="NEO196"/>
      <c r="NEP196"/>
      <c r="NEQ196"/>
      <c r="NER196"/>
      <c r="NES196"/>
      <c r="NET196"/>
      <c r="NEU196"/>
      <c r="NEV196"/>
      <c r="NEW196"/>
      <c r="NEX196"/>
      <c r="NEY196"/>
      <c r="NEZ196"/>
      <c r="NFA196"/>
      <c r="NFB196"/>
      <c r="NFC196"/>
      <c r="NFD196"/>
      <c r="NFE196"/>
      <c r="NFF196"/>
      <c r="NFG196"/>
      <c r="NFH196"/>
      <c r="NFI196"/>
      <c r="NFJ196"/>
      <c r="NFK196"/>
      <c r="NFL196"/>
      <c r="NFM196"/>
      <c r="NFN196"/>
      <c r="NFO196"/>
      <c r="NFP196"/>
      <c r="NFQ196"/>
      <c r="NFR196"/>
      <c r="NFS196"/>
      <c r="NFT196"/>
      <c r="NFU196"/>
      <c r="NFV196"/>
      <c r="NFW196"/>
      <c r="NFX196"/>
      <c r="NFY196"/>
      <c r="NFZ196"/>
      <c r="NGA196"/>
      <c r="NGB196"/>
      <c r="NGC196"/>
      <c r="NGD196"/>
      <c r="NGE196"/>
      <c r="NGF196"/>
      <c r="NGG196"/>
      <c r="NGH196"/>
      <c r="NGI196"/>
      <c r="NGJ196"/>
      <c r="NGK196"/>
      <c r="NGL196"/>
      <c r="NGM196"/>
      <c r="NGN196"/>
      <c r="NGO196"/>
      <c r="NGP196"/>
      <c r="NGQ196"/>
      <c r="NGR196"/>
      <c r="NGS196"/>
      <c r="NGT196"/>
      <c r="NGU196"/>
      <c r="NGV196"/>
      <c r="NGW196"/>
      <c r="NGX196"/>
      <c r="NGY196"/>
      <c r="NGZ196"/>
      <c r="NHA196"/>
      <c r="NHB196"/>
      <c r="NHC196"/>
      <c r="NHD196"/>
      <c r="NHE196"/>
      <c r="NHF196"/>
      <c r="NHG196"/>
      <c r="NHH196"/>
      <c r="NHI196"/>
      <c r="NHJ196"/>
      <c r="NHK196"/>
      <c r="NHL196"/>
      <c r="NHM196"/>
      <c r="NHN196"/>
      <c r="NHO196"/>
      <c r="NHP196"/>
      <c r="NHQ196"/>
      <c r="NHR196"/>
      <c r="NHS196"/>
      <c r="NHT196"/>
      <c r="NHU196"/>
      <c r="NHV196"/>
      <c r="NHW196"/>
      <c r="NHX196"/>
      <c r="NHY196"/>
      <c r="NHZ196"/>
      <c r="NIA196"/>
      <c r="NIB196"/>
      <c r="NIC196"/>
      <c r="NID196"/>
      <c r="NIE196"/>
      <c r="NIF196"/>
      <c r="NIG196"/>
      <c r="NIH196"/>
      <c r="NII196"/>
      <c r="NIJ196"/>
      <c r="NIK196"/>
      <c r="NIL196"/>
      <c r="NIM196"/>
      <c r="NIN196"/>
      <c r="NIO196"/>
      <c r="NIP196"/>
      <c r="NIQ196"/>
      <c r="NIR196"/>
      <c r="NIS196"/>
      <c r="NIT196"/>
      <c r="NIU196"/>
      <c r="NIV196"/>
      <c r="NIW196"/>
      <c r="NIX196"/>
      <c r="NIY196"/>
      <c r="NIZ196"/>
      <c r="NJA196"/>
      <c r="NJB196"/>
      <c r="NJC196"/>
      <c r="NJD196"/>
      <c r="NJE196"/>
      <c r="NJF196"/>
      <c r="NJG196"/>
      <c r="NJH196"/>
      <c r="NJI196"/>
      <c r="NJJ196"/>
      <c r="NJK196"/>
      <c r="NJL196"/>
      <c r="NJM196"/>
      <c r="NJN196"/>
      <c r="NJO196"/>
      <c r="NJP196"/>
      <c r="NJQ196"/>
      <c r="NJR196"/>
      <c r="NJS196"/>
      <c r="NJT196"/>
      <c r="NJU196"/>
      <c r="NJV196"/>
      <c r="NJW196"/>
      <c r="NJX196"/>
      <c r="NJY196"/>
      <c r="NJZ196"/>
      <c r="NKA196"/>
      <c r="NKB196"/>
      <c r="NKC196"/>
      <c r="NKD196"/>
      <c r="NKE196"/>
      <c r="NKF196"/>
      <c r="NKG196"/>
      <c r="NKH196"/>
      <c r="NKI196"/>
      <c r="NKJ196"/>
      <c r="NKK196"/>
      <c r="NKL196"/>
      <c r="NKM196"/>
      <c r="NKN196"/>
      <c r="NKO196"/>
      <c r="NKP196"/>
      <c r="NKQ196"/>
      <c r="NKR196"/>
      <c r="NKS196"/>
      <c r="NKT196"/>
      <c r="NKU196"/>
      <c r="NKV196"/>
      <c r="NKW196"/>
      <c r="NKX196"/>
      <c r="NKY196"/>
      <c r="NKZ196"/>
      <c r="NLA196"/>
      <c r="NLB196"/>
      <c r="NLC196"/>
      <c r="NLD196"/>
      <c r="NLE196"/>
      <c r="NLF196"/>
      <c r="NLG196"/>
      <c r="NLH196"/>
      <c r="NLI196"/>
      <c r="NLJ196"/>
      <c r="NLK196"/>
      <c r="NLL196"/>
      <c r="NLM196"/>
      <c r="NLN196"/>
      <c r="NLO196"/>
      <c r="NLP196"/>
      <c r="NLQ196"/>
      <c r="NLR196"/>
      <c r="NLS196"/>
      <c r="NLT196"/>
      <c r="NLU196"/>
      <c r="NLV196"/>
      <c r="NLW196"/>
      <c r="NLX196"/>
      <c r="NLY196"/>
      <c r="NLZ196"/>
      <c r="NMA196"/>
      <c r="NMB196"/>
      <c r="NMC196"/>
      <c r="NMD196"/>
      <c r="NME196"/>
      <c r="NMF196"/>
      <c r="NMG196"/>
      <c r="NMH196"/>
      <c r="NMI196"/>
      <c r="NMJ196"/>
      <c r="NMK196"/>
      <c r="NML196"/>
      <c r="NMM196"/>
      <c r="NMN196"/>
      <c r="NMO196"/>
      <c r="NMP196"/>
      <c r="NMQ196"/>
      <c r="NMR196"/>
      <c r="NMS196"/>
      <c r="NMT196"/>
      <c r="NMU196"/>
      <c r="NMV196"/>
      <c r="NMW196"/>
      <c r="NMX196"/>
      <c r="NMY196"/>
      <c r="NMZ196"/>
      <c r="NNA196"/>
      <c r="NNB196"/>
      <c r="NNC196"/>
      <c r="NND196"/>
      <c r="NNE196"/>
      <c r="NNF196"/>
      <c r="NNG196"/>
      <c r="NNH196"/>
      <c r="NNI196"/>
      <c r="NNJ196"/>
      <c r="NNK196"/>
      <c r="NNL196"/>
      <c r="NNM196"/>
      <c r="NNN196"/>
      <c r="NNO196"/>
      <c r="NNP196"/>
      <c r="NNQ196"/>
      <c r="NNR196"/>
      <c r="NNS196"/>
      <c r="NNT196"/>
      <c r="NNU196"/>
      <c r="NNV196"/>
      <c r="NNW196"/>
      <c r="NNX196"/>
      <c r="NNY196"/>
      <c r="NNZ196"/>
      <c r="NOA196"/>
      <c r="NOB196"/>
      <c r="NOC196"/>
      <c r="NOD196"/>
      <c r="NOE196"/>
      <c r="NOF196"/>
      <c r="NOG196"/>
      <c r="NOH196"/>
      <c r="NOI196"/>
      <c r="NOJ196"/>
      <c r="NOK196"/>
      <c r="NOL196"/>
      <c r="NOM196"/>
      <c r="NON196"/>
      <c r="NOO196"/>
      <c r="NOP196"/>
      <c r="NOQ196"/>
      <c r="NOR196"/>
      <c r="NOS196"/>
      <c r="NOT196"/>
      <c r="NOU196"/>
      <c r="NOV196"/>
      <c r="NOW196"/>
      <c r="NOX196"/>
      <c r="NOY196"/>
      <c r="NOZ196"/>
      <c r="NPA196"/>
      <c r="NPB196"/>
      <c r="NPC196"/>
      <c r="NPD196"/>
      <c r="NPE196"/>
      <c r="NPF196"/>
      <c r="NPG196"/>
      <c r="NPH196"/>
      <c r="NPI196"/>
      <c r="NPJ196"/>
      <c r="NPK196"/>
      <c r="NPL196"/>
      <c r="NPM196"/>
      <c r="NPN196"/>
      <c r="NPO196"/>
      <c r="NPP196"/>
      <c r="NPQ196"/>
      <c r="NPR196"/>
      <c r="NPS196"/>
      <c r="NPT196"/>
      <c r="NPU196"/>
      <c r="NPV196"/>
      <c r="NPW196"/>
      <c r="NPX196"/>
      <c r="NPY196"/>
      <c r="NPZ196"/>
      <c r="NQA196"/>
      <c r="NQB196"/>
      <c r="NQC196"/>
      <c r="NQD196"/>
      <c r="NQE196"/>
      <c r="NQF196"/>
      <c r="NQG196"/>
      <c r="NQH196"/>
      <c r="NQI196"/>
      <c r="NQJ196"/>
      <c r="NQK196"/>
      <c r="NQL196"/>
      <c r="NQM196"/>
      <c r="NQN196"/>
      <c r="NQO196"/>
      <c r="NQP196"/>
      <c r="NQQ196"/>
      <c r="NQR196"/>
      <c r="NQS196"/>
      <c r="NQT196"/>
      <c r="NQU196"/>
      <c r="NQV196"/>
      <c r="NQW196"/>
      <c r="NQX196"/>
      <c r="NQY196"/>
      <c r="NQZ196"/>
      <c r="NRA196"/>
      <c r="NRB196"/>
      <c r="NRC196"/>
      <c r="NRD196"/>
      <c r="NRE196"/>
      <c r="NRF196"/>
      <c r="NRG196"/>
      <c r="NRH196"/>
      <c r="NRI196"/>
      <c r="NRJ196"/>
      <c r="NRK196"/>
      <c r="NRL196"/>
      <c r="NRM196"/>
      <c r="NRN196"/>
      <c r="NRO196"/>
      <c r="NRP196"/>
      <c r="NRQ196"/>
      <c r="NRR196"/>
      <c r="NRS196"/>
      <c r="NRT196"/>
      <c r="NRU196"/>
      <c r="NRV196"/>
      <c r="NRW196"/>
      <c r="NRX196"/>
      <c r="NRY196"/>
      <c r="NRZ196"/>
      <c r="NSA196"/>
      <c r="NSB196"/>
      <c r="NSC196"/>
      <c r="NSD196"/>
      <c r="NSE196"/>
      <c r="NSF196"/>
      <c r="NSG196"/>
      <c r="NSH196"/>
      <c r="NSI196"/>
      <c r="NSJ196"/>
      <c r="NSK196"/>
      <c r="NSL196"/>
      <c r="NSM196"/>
      <c r="NSN196"/>
      <c r="NSO196"/>
      <c r="NSP196"/>
      <c r="NSQ196"/>
      <c r="NSR196"/>
      <c r="NSS196"/>
      <c r="NST196"/>
      <c r="NSU196"/>
      <c r="NSV196"/>
      <c r="NSW196"/>
      <c r="NSX196"/>
      <c r="NSY196"/>
      <c r="NSZ196"/>
      <c r="NTA196"/>
      <c r="NTB196"/>
      <c r="NTC196"/>
      <c r="NTD196"/>
      <c r="NTE196"/>
      <c r="NTF196"/>
      <c r="NTG196"/>
      <c r="NTH196"/>
      <c r="NTI196"/>
      <c r="NTJ196"/>
      <c r="NTK196"/>
      <c r="NTL196"/>
      <c r="NTM196"/>
      <c r="NTN196"/>
      <c r="NTO196"/>
      <c r="NTP196"/>
      <c r="NTQ196"/>
      <c r="NTR196"/>
      <c r="NTS196"/>
      <c r="NTT196"/>
      <c r="NTU196"/>
      <c r="NTV196"/>
      <c r="NTW196"/>
      <c r="NTX196"/>
      <c r="NTY196"/>
      <c r="NTZ196"/>
      <c r="NUA196"/>
      <c r="NUB196"/>
      <c r="NUC196"/>
      <c r="NUD196"/>
      <c r="NUE196"/>
      <c r="NUF196"/>
      <c r="NUG196"/>
      <c r="NUH196"/>
      <c r="NUI196"/>
      <c r="NUJ196"/>
      <c r="NUK196"/>
      <c r="NUL196"/>
      <c r="NUM196"/>
      <c r="NUN196"/>
      <c r="NUO196"/>
      <c r="NUP196"/>
      <c r="NUQ196"/>
      <c r="NUR196"/>
      <c r="NUS196"/>
      <c r="NUT196"/>
      <c r="NUU196"/>
      <c r="NUV196"/>
      <c r="NUW196"/>
      <c r="NUX196"/>
      <c r="NUY196"/>
      <c r="NUZ196"/>
      <c r="NVA196"/>
      <c r="NVB196"/>
      <c r="NVC196"/>
      <c r="NVD196"/>
      <c r="NVE196"/>
      <c r="NVF196"/>
      <c r="NVG196"/>
      <c r="NVH196"/>
      <c r="NVI196"/>
      <c r="NVJ196"/>
      <c r="NVK196"/>
      <c r="NVL196"/>
      <c r="NVM196"/>
      <c r="NVN196"/>
      <c r="NVO196"/>
      <c r="NVP196"/>
      <c r="NVQ196"/>
      <c r="NVR196"/>
      <c r="NVS196"/>
      <c r="NVT196"/>
      <c r="NVU196"/>
      <c r="NVV196"/>
      <c r="NVW196"/>
      <c r="NVX196"/>
      <c r="NVY196"/>
      <c r="NVZ196"/>
      <c r="NWA196"/>
      <c r="NWB196"/>
      <c r="NWC196"/>
      <c r="NWD196"/>
      <c r="NWE196"/>
      <c r="NWF196"/>
      <c r="NWG196"/>
      <c r="NWH196"/>
      <c r="NWI196"/>
      <c r="NWJ196"/>
      <c r="NWK196"/>
      <c r="NWL196"/>
      <c r="NWM196"/>
      <c r="NWN196"/>
      <c r="NWO196"/>
      <c r="NWP196"/>
      <c r="NWQ196"/>
      <c r="NWR196"/>
      <c r="NWS196"/>
      <c r="NWT196"/>
      <c r="NWU196"/>
      <c r="NWV196"/>
      <c r="NWW196"/>
      <c r="NWX196"/>
      <c r="NWY196"/>
      <c r="NWZ196"/>
      <c r="NXA196"/>
      <c r="NXB196"/>
      <c r="NXC196"/>
      <c r="NXD196"/>
      <c r="NXE196"/>
      <c r="NXF196"/>
      <c r="NXG196"/>
      <c r="NXH196"/>
      <c r="NXI196"/>
      <c r="NXJ196"/>
      <c r="NXK196"/>
      <c r="NXL196"/>
      <c r="NXM196"/>
      <c r="NXN196"/>
      <c r="NXO196"/>
      <c r="NXP196"/>
      <c r="NXQ196"/>
      <c r="NXR196"/>
      <c r="NXS196"/>
      <c r="NXT196"/>
      <c r="NXU196"/>
      <c r="NXV196"/>
      <c r="NXW196"/>
      <c r="NXX196"/>
      <c r="NXY196"/>
      <c r="NXZ196"/>
      <c r="NYA196"/>
      <c r="NYB196"/>
      <c r="NYC196"/>
      <c r="NYD196"/>
      <c r="NYE196"/>
      <c r="NYF196"/>
      <c r="NYG196"/>
      <c r="NYH196"/>
      <c r="NYI196"/>
      <c r="NYJ196"/>
      <c r="NYK196"/>
      <c r="NYL196"/>
      <c r="NYM196"/>
      <c r="NYN196"/>
      <c r="NYO196"/>
      <c r="NYP196"/>
      <c r="NYQ196"/>
      <c r="NYR196"/>
      <c r="NYS196"/>
      <c r="NYT196"/>
      <c r="NYU196"/>
      <c r="NYV196"/>
      <c r="NYW196"/>
      <c r="NYX196"/>
      <c r="NYY196"/>
      <c r="NYZ196"/>
      <c r="NZA196"/>
      <c r="NZB196"/>
      <c r="NZC196"/>
      <c r="NZD196"/>
      <c r="NZE196"/>
      <c r="NZF196"/>
      <c r="NZG196"/>
      <c r="NZH196"/>
      <c r="NZI196"/>
      <c r="NZJ196"/>
      <c r="NZK196"/>
      <c r="NZL196"/>
      <c r="NZM196"/>
      <c r="NZN196"/>
      <c r="NZO196"/>
      <c r="NZP196"/>
      <c r="NZQ196"/>
      <c r="NZR196"/>
      <c r="NZS196"/>
      <c r="NZT196"/>
      <c r="NZU196"/>
      <c r="NZV196"/>
      <c r="NZW196"/>
      <c r="NZX196"/>
      <c r="NZY196"/>
      <c r="NZZ196"/>
      <c r="OAA196"/>
      <c r="OAB196"/>
      <c r="OAC196"/>
      <c r="OAD196"/>
      <c r="OAE196"/>
      <c r="OAF196"/>
      <c r="OAG196"/>
      <c r="OAH196"/>
      <c r="OAI196"/>
      <c r="OAJ196"/>
      <c r="OAK196"/>
      <c r="OAL196"/>
      <c r="OAM196"/>
      <c r="OAN196"/>
      <c r="OAO196"/>
      <c r="OAP196"/>
      <c r="OAQ196"/>
      <c r="OAR196"/>
      <c r="OAS196"/>
      <c r="OAT196"/>
      <c r="OAU196"/>
      <c r="OAV196"/>
      <c r="OAW196"/>
      <c r="OAX196"/>
      <c r="OAY196"/>
      <c r="OAZ196"/>
      <c r="OBA196"/>
      <c r="OBB196"/>
      <c r="OBC196"/>
      <c r="OBD196"/>
      <c r="OBE196"/>
      <c r="OBF196"/>
      <c r="OBG196"/>
      <c r="OBH196"/>
      <c r="OBI196"/>
      <c r="OBJ196"/>
      <c r="OBK196"/>
      <c r="OBL196"/>
      <c r="OBM196"/>
      <c r="OBN196"/>
      <c r="OBO196"/>
      <c r="OBP196"/>
      <c r="OBQ196"/>
      <c r="OBR196"/>
      <c r="OBS196"/>
      <c r="OBT196"/>
      <c r="OBU196"/>
      <c r="OBV196"/>
      <c r="OBW196"/>
      <c r="OBX196"/>
      <c r="OBY196"/>
      <c r="OBZ196"/>
      <c r="OCA196"/>
      <c r="OCB196"/>
      <c r="OCC196"/>
      <c r="OCD196"/>
      <c r="OCE196"/>
      <c r="OCF196"/>
      <c r="OCG196"/>
      <c r="OCH196"/>
      <c r="OCI196"/>
      <c r="OCJ196"/>
      <c r="OCK196"/>
      <c r="OCL196"/>
      <c r="OCM196"/>
      <c r="OCN196"/>
      <c r="OCO196"/>
      <c r="OCP196"/>
      <c r="OCQ196"/>
      <c r="OCR196"/>
      <c r="OCS196"/>
      <c r="OCT196"/>
      <c r="OCU196"/>
      <c r="OCV196"/>
      <c r="OCW196"/>
      <c r="OCX196"/>
      <c r="OCY196"/>
      <c r="OCZ196"/>
      <c r="ODA196"/>
      <c r="ODB196"/>
      <c r="ODC196"/>
      <c r="ODD196"/>
      <c r="ODE196"/>
      <c r="ODF196"/>
      <c r="ODG196"/>
      <c r="ODH196"/>
      <c r="ODI196"/>
      <c r="ODJ196"/>
      <c r="ODK196"/>
      <c r="ODL196"/>
      <c r="ODM196"/>
      <c r="ODN196"/>
      <c r="ODO196"/>
      <c r="ODP196"/>
      <c r="ODQ196"/>
      <c r="ODR196"/>
      <c r="ODS196"/>
      <c r="ODT196"/>
      <c r="ODU196"/>
      <c r="ODV196"/>
      <c r="ODW196"/>
      <c r="ODX196"/>
      <c r="ODY196"/>
      <c r="ODZ196"/>
      <c r="OEA196"/>
      <c r="OEB196"/>
      <c r="OEC196"/>
      <c r="OED196"/>
      <c r="OEE196"/>
      <c r="OEF196"/>
      <c r="OEG196"/>
      <c r="OEH196"/>
      <c r="OEI196"/>
      <c r="OEJ196"/>
      <c r="OEK196"/>
      <c r="OEL196"/>
      <c r="OEM196"/>
      <c r="OEN196"/>
      <c r="OEO196"/>
      <c r="OEP196"/>
      <c r="OEQ196"/>
      <c r="OER196"/>
      <c r="OES196"/>
      <c r="OET196"/>
      <c r="OEU196"/>
      <c r="OEV196"/>
      <c r="OEW196"/>
      <c r="OEX196"/>
      <c r="OEY196"/>
      <c r="OEZ196"/>
      <c r="OFA196"/>
      <c r="OFB196"/>
      <c r="OFC196"/>
      <c r="OFD196"/>
      <c r="OFE196"/>
      <c r="OFF196"/>
      <c r="OFG196"/>
      <c r="OFH196"/>
      <c r="OFI196"/>
      <c r="OFJ196"/>
      <c r="OFK196"/>
      <c r="OFL196"/>
      <c r="OFM196"/>
      <c r="OFN196"/>
      <c r="OFO196"/>
      <c r="OFP196"/>
      <c r="OFQ196"/>
      <c r="OFR196"/>
      <c r="OFS196"/>
      <c r="OFT196"/>
      <c r="OFU196"/>
      <c r="OFV196"/>
      <c r="OFW196"/>
      <c r="OFX196"/>
      <c r="OFY196"/>
      <c r="OFZ196"/>
      <c r="OGA196"/>
      <c r="OGB196"/>
      <c r="OGC196"/>
      <c r="OGD196"/>
      <c r="OGE196"/>
      <c r="OGF196"/>
      <c r="OGG196"/>
      <c r="OGH196"/>
      <c r="OGI196"/>
      <c r="OGJ196"/>
      <c r="OGK196"/>
      <c r="OGL196"/>
      <c r="OGM196"/>
      <c r="OGN196"/>
      <c r="OGO196"/>
      <c r="OGP196"/>
      <c r="OGQ196"/>
      <c r="OGR196"/>
      <c r="OGS196"/>
      <c r="OGT196"/>
      <c r="OGU196"/>
      <c r="OGV196"/>
      <c r="OGW196"/>
      <c r="OGX196"/>
      <c r="OGY196"/>
      <c r="OGZ196"/>
      <c r="OHA196"/>
      <c r="OHB196"/>
      <c r="OHC196"/>
      <c r="OHD196"/>
      <c r="OHE196"/>
      <c r="OHF196"/>
      <c r="OHG196"/>
      <c r="OHH196"/>
      <c r="OHI196"/>
      <c r="OHJ196"/>
      <c r="OHK196"/>
      <c r="OHL196"/>
      <c r="OHM196"/>
      <c r="OHN196"/>
      <c r="OHO196"/>
      <c r="OHP196"/>
      <c r="OHQ196"/>
      <c r="OHR196"/>
      <c r="OHS196"/>
      <c r="OHT196"/>
      <c r="OHU196"/>
      <c r="OHV196"/>
      <c r="OHW196"/>
      <c r="OHX196"/>
      <c r="OHY196"/>
      <c r="OHZ196"/>
      <c r="OIA196"/>
      <c r="OIB196"/>
      <c r="OIC196"/>
      <c r="OID196"/>
      <c r="OIE196"/>
      <c r="OIF196"/>
      <c r="OIG196"/>
      <c r="OIH196"/>
      <c r="OII196"/>
      <c r="OIJ196"/>
      <c r="OIK196"/>
      <c r="OIL196"/>
      <c r="OIM196"/>
      <c r="OIN196"/>
      <c r="OIO196"/>
      <c r="OIP196"/>
      <c r="OIQ196"/>
      <c r="OIR196"/>
      <c r="OIS196"/>
      <c r="OIT196"/>
      <c r="OIU196"/>
      <c r="OIV196"/>
      <c r="OIW196"/>
      <c r="OIX196"/>
      <c r="OIY196"/>
      <c r="OIZ196"/>
      <c r="OJA196"/>
      <c r="OJB196"/>
      <c r="OJC196"/>
      <c r="OJD196"/>
      <c r="OJE196"/>
      <c r="OJF196"/>
      <c r="OJG196"/>
      <c r="OJH196"/>
      <c r="OJI196"/>
      <c r="OJJ196"/>
      <c r="OJK196"/>
      <c r="OJL196"/>
      <c r="OJM196"/>
      <c r="OJN196"/>
      <c r="OJO196"/>
      <c r="OJP196"/>
      <c r="OJQ196"/>
      <c r="OJR196"/>
      <c r="OJS196"/>
      <c r="OJT196"/>
      <c r="OJU196"/>
      <c r="OJV196"/>
      <c r="OJW196"/>
      <c r="OJX196"/>
      <c r="OJY196"/>
      <c r="OJZ196"/>
      <c r="OKA196"/>
      <c r="OKB196"/>
      <c r="OKC196"/>
      <c r="OKD196"/>
      <c r="OKE196"/>
      <c r="OKF196"/>
      <c r="OKG196"/>
      <c r="OKH196"/>
      <c r="OKI196"/>
      <c r="OKJ196"/>
      <c r="OKK196"/>
      <c r="OKL196"/>
      <c r="OKM196"/>
      <c r="OKN196"/>
      <c r="OKO196"/>
      <c r="OKP196"/>
      <c r="OKQ196"/>
      <c r="OKR196"/>
      <c r="OKS196"/>
      <c r="OKT196"/>
      <c r="OKU196"/>
      <c r="OKV196"/>
      <c r="OKW196"/>
      <c r="OKX196"/>
      <c r="OKY196"/>
      <c r="OKZ196"/>
      <c r="OLA196"/>
      <c r="OLB196"/>
      <c r="OLC196"/>
      <c r="OLD196"/>
      <c r="OLE196"/>
      <c r="OLF196"/>
      <c r="OLG196"/>
      <c r="OLH196"/>
      <c r="OLI196"/>
      <c r="OLJ196"/>
      <c r="OLK196"/>
      <c r="OLL196"/>
      <c r="OLM196"/>
      <c r="OLN196"/>
      <c r="OLO196"/>
      <c r="OLP196"/>
      <c r="OLQ196"/>
      <c r="OLR196"/>
      <c r="OLS196"/>
      <c r="OLT196"/>
      <c r="OLU196"/>
      <c r="OLV196"/>
      <c r="OLW196"/>
      <c r="OLX196"/>
      <c r="OLY196"/>
      <c r="OLZ196"/>
      <c r="OMA196"/>
      <c r="OMB196"/>
      <c r="OMC196"/>
      <c r="OMD196"/>
      <c r="OME196"/>
      <c r="OMF196"/>
      <c r="OMG196"/>
      <c r="OMH196"/>
      <c r="OMI196"/>
      <c r="OMJ196"/>
      <c r="OMK196"/>
      <c r="OML196"/>
      <c r="OMM196"/>
      <c r="OMN196"/>
      <c r="OMO196"/>
      <c r="OMP196"/>
      <c r="OMQ196"/>
      <c r="OMR196"/>
      <c r="OMS196"/>
      <c r="OMT196"/>
      <c r="OMU196"/>
      <c r="OMV196"/>
      <c r="OMW196"/>
      <c r="OMX196"/>
      <c r="OMY196"/>
      <c r="OMZ196"/>
      <c r="ONA196"/>
      <c r="ONB196"/>
      <c r="ONC196"/>
      <c r="OND196"/>
      <c r="ONE196"/>
      <c r="ONF196"/>
      <c r="ONG196"/>
      <c r="ONH196"/>
      <c r="ONI196"/>
      <c r="ONJ196"/>
      <c r="ONK196"/>
      <c r="ONL196"/>
      <c r="ONM196"/>
      <c r="ONN196"/>
      <c r="ONO196"/>
      <c r="ONP196"/>
      <c r="ONQ196"/>
      <c r="ONR196"/>
      <c r="ONS196"/>
      <c r="ONT196"/>
      <c r="ONU196"/>
      <c r="ONV196"/>
      <c r="ONW196"/>
      <c r="ONX196"/>
      <c r="ONY196"/>
      <c r="ONZ196"/>
      <c r="OOA196"/>
      <c r="OOB196"/>
      <c r="OOC196"/>
      <c r="OOD196"/>
      <c r="OOE196"/>
      <c r="OOF196"/>
      <c r="OOG196"/>
      <c r="OOH196"/>
      <c r="OOI196"/>
      <c r="OOJ196"/>
      <c r="OOK196"/>
      <c r="OOL196"/>
      <c r="OOM196"/>
      <c r="OON196"/>
      <c r="OOO196"/>
      <c r="OOP196"/>
      <c r="OOQ196"/>
      <c r="OOR196"/>
      <c r="OOS196"/>
      <c r="OOT196"/>
      <c r="OOU196"/>
      <c r="OOV196"/>
      <c r="OOW196"/>
      <c r="OOX196"/>
      <c r="OOY196"/>
      <c r="OOZ196"/>
      <c r="OPA196"/>
      <c r="OPB196"/>
      <c r="OPC196"/>
      <c r="OPD196"/>
      <c r="OPE196"/>
      <c r="OPF196"/>
      <c r="OPG196"/>
      <c r="OPH196"/>
      <c r="OPI196"/>
      <c r="OPJ196"/>
      <c r="OPK196"/>
      <c r="OPL196"/>
      <c r="OPM196"/>
      <c r="OPN196"/>
      <c r="OPO196"/>
      <c r="OPP196"/>
      <c r="OPQ196"/>
      <c r="OPR196"/>
      <c r="OPS196"/>
      <c r="OPT196"/>
      <c r="OPU196"/>
      <c r="OPV196"/>
      <c r="OPW196"/>
      <c r="OPX196"/>
      <c r="OPY196"/>
      <c r="OPZ196"/>
      <c r="OQA196"/>
      <c r="OQB196"/>
      <c r="OQC196"/>
      <c r="OQD196"/>
      <c r="OQE196"/>
      <c r="OQF196"/>
      <c r="OQG196"/>
      <c r="OQH196"/>
      <c r="OQI196"/>
      <c r="OQJ196"/>
      <c r="OQK196"/>
      <c r="OQL196"/>
      <c r="OQM196"/>
      <c r="OQN196"/>
      <c r="OQO196"/>
      <c r="OQP196"/>
      <c r="OQQ196"/>
      <c r="OQR196"/>
      <c r="OQS196"/>
      <c r="OQT196"/>
      <c r="OQU196"/>
      <c r="OQV196"/>
      <c r="OQW196"/>
      <c r="OQX196"/>
      <c r="OQY196"/>
      <c r="OQZ196"/>
      <c r="ORA196"/>
      <c r="ORB196"/>
      <c r="ORC196"/>
      <c r="ORD196"/>
      <c r="ORE196"/>
      <c r="ORF196"/>
      <c r="ORG196"/>
      <c r="ORH196"/>
      <c r="ORI196"/>
      <c r="ORJ196"/>
      <c r="ORK196"/>
      <c r="ORL196"/>
      <c r="ORM196"/>
      <c r="ORN196"/>
      <c r="ORO196"/>
      <c r="ORP196"/>
      <c r="ORQ196"/>
      <c r="ORR196"/>
      <c r="ORS196"/>
      <c r="ORT196"/>
      <c r="ORU196"/>
      <c r="ORV196"/>
      <c r="ORW196"/>
      <c r="ORX196"/>
      <c r="ORY196"/>
      <c r="ORZ196"/>
      <c r="OSA196"/>
      <c r="OSB196"/>
      <c r="OSC196"/>
      <c r="OSD196"/>
      <c r="OSE196"/>
      <c r="OSF196"/>
      <c r="OSG196"/>
      <c r="OSH196"/>
      <c r="OSI196"/>
      <c r="OSJ196"/>
      <c r="OSK196"/>
      <c r="OSL196"/>
      <c r="OSM196"/>
      <c r="OSN196"/>
      <c r="OSO196"/>
      <c r="OSP196"/>
      <c r="OSQ196"/>
      <c r="OSR196"/>
      <c r="OSS196"/>
      <c r="OST196"/>
      <c r="OSU196"/>
      <c r="OSV196"/>
      <c r="OSW196"/>
      <c r="OSX196"/>
      <c r="OSY196"/>
      <c r="OSZ196"/>
      <c r="OTA196"/>
      <c r="OTB196"/>
      <c r="OTC196"/>
      <c r="OTD196"/>
      <c r="OTE196"/>
      <c r="OTF196"/>
      <c r="OTG196"/>
      <c r="OTH196"/>
      <c r="OTI196"/>
      <c r="OTJ196"/>
      <c r="OTK196"/>
      <c r="OTL196"/>
      <c r="OTM196"/>
      <c r="OTN196"/>
      <c r="OTO196"/>
      <c r="OTP196"/>
      <c r="OTQ196"/>
      <c r="OTR196"/>
      <c r="OTS196"/>
      <c r="OTT196"/>
      <c r="OTU196"/>
      <c r="OTV196"/>
      <c r="OTW196"/>
      <c r="OTX196"/>
      <c r="OTY196"/>
      <c r="OTZ196"/>
      <c r="OUA196"/>
      <c r="OUB196"/>
      <c r="OUC196"/>
      <c r="OUD196"/>
      <c r="OUE196"/>
      <c r="OUF196"/>
      <c r="OUG196"/>
      <c r="OUH196"/>
      <c r="OUI196"/>
      <c r="OUJ196"/>
      <c r="OUK196"/>
      <c r="OUL196"/>
      <c r="OUM196"/>
      <c r="OUN196"/>
      <c r="OUO196"/>
      <c r="OUP196"/>
      <c r="OUQ196"/>
      <c r="OUR196"/>
      <c r="OUS196"/>
      <c r="OUT196"/>
      <c r="OUU196"/>
      <c r="OUV196"/>
      <c r="OUW196"/>
      <c r="OUX196"/>
      <c r="OUY196"/>
      <c r="OUZ196"/>
      <c r="OVA196"/>
      <c r="OVB196"/>
      <c r="OVC196"/>
      <c r="OVD196"/>
      <c r="OVE196"/>
      <c r="OVF196"/>
      <c r="OVG196"/>
      <c r="OVH196"/>
      <c r="OVI196"/>
      <c r="OVJ196"/>
      <c r="OVK196"/>
      <c r="OVL196"/>
      <c r="OVM196"/>
      <c r="OVN196"/>
      <c r="OVO196"/>
      <c r="OVP196"/>
      <c r="OVQ196"/>
      <c r="OVR196"/>
      <c r="OVS196"/>
      <c r="OVT196"/>
      <c r="OVU196"/>
      <c r="OVV196"/>
      <c r="OVW196"/>
      <c r="OVX196"/>
      <c r="OVY196"/>
      <c r="OVZ196"/>
      <c r="OWA196"/>
      <c r="OWB196"/>
      <c r="OWC196"/>
      <c r="OWD196"/>
      <c r="OWE196"/>
      <c r="OWF196"/>
      <c r="OWG196"/>
      <c r="OWH196"/>
      <c r="OWI196"/>
      <c r="OWJ196"/>
      <c r="OWK196"/>
      <c r="OWL196"/>
      <c r="OWM196"/>
      <c r="OWN196"/>
      <c r="OWO196"/>
      <c r="OWP196"/>
      <c r="OWQ196"/>
      <c r="OWR196"/>
      <c r="OWS196"/>
      <c r="OWT196"/>
      <c r="OWU196"/>
      <c r="OWV196"/>
      <c r="OWW196"/>
      <c r="OWX196"/>
      <c r="OWY196"/>
      <c r="OWZ196"/>
      <c r="OXA196"/>
      <c r="OXB196"/>
      <c r="OXC196"/>
      <c r="OXD196"/>
      <c r="OXE196"/>
      <c r="OXF196"/>
      <c r="OXG196"/>
      <c r="OXH196"/>
      <c r="OXI196"/>
      <c r="OXJ196"/>
      <c r="OXK196"/>
      <c r="OXL196"/>
      <c r="OXM196"/>
      <c r="OXN196"/>
      <c r="OXO196"/>
      <c r="OXP196"/>
      <c r="OXQ196"/>
      <c r="OXR196"/>
      <c r="OXS196"/>
      <c r="OXT196"/>
      <c r="OXU196"/>
      <c r="OXV196"/>
      <c r="OXW196"/>
      <c r="OXX196"/>
      <c r="OXY196"/>
      <c r="OXZ196"/>
      <c r="OYA196"/>
      <c r="OYB196"/>
      <c r="OYC196"/>
      <c r="OYD196"/>
      <c r="OYE196"/>
      <c r="OYF196"/>
      <c r="OYG196"/>
      <c r="OYH196"/>
      <c r="OYI196"/>
      <c r="OYJ196"/>
      <c r="OYK196"/>
      <c r="OYL196"/>
      <c r="OYM196"/>
      <c r="OYN196"/>
      <c r="OYO196"/>
      <c r="OYP196"/>
      <c r="OYQ196"/>
      <c r="OYR196"/>
      <c r="OYS196"/>
      <c r="OYT196"/>
      <c r="OYU196"/>
      <c r="OYV196"/>
      <c r="OYW196"/>
      <c r="OYX196"/>
      <c r="OYY196"/>
      <c r="OYZ196"/>
      <c r="OZA196"/>
      <c r="OZB196"/>
      <c r="OZC196"/>
      <c r="OZD196"/>
      <c r="OZE196"/>
      <c r="OZF196"/>
      <c r="OZG196"/>
      <c r="OZH196"/>
      <c r="OZI196"/>
      <c r="OZJ196"/>
      <c r="OZK196"/>
      <c r="OZL196"/>
      <c r="OZM196"/>
      <c r="OZN196"/>
      <c r="OZO196"/>
      <c r="OZP196"/>
      <c r="OZQ196"/>
      <c r="OZR196"/>
      <c r="OZS196"/>
      <c r="OZT196"/>
      <c r="OZU196"/>
      <c r="OZV196"/>
      <c r="OZW196"/>
      <c r="OZX196"/>
      <c r="OZY196"/>
      <c r="OZZ196"/>
      <c r="PAA196"/>
      <c r="PAB196"/>
      <c r="PAC196"/>
      <c r="PAD196"/>
      <c r="PAE196"/>
      <c r="PAF196"/>
      <c r="PAG196"/>
      <c r="PAH196"/>
      <c r="PAI196"/>
      <c r="PAJ196"/>
      <c r="PAK196"/>
      <c r="PAL196"/>
      <c r="PAM196"/>
      <c r="PAN196"/>
      <c r="PAO196"/>
      <c r="PAP196"/>
      <c r="PAQ196"/>
      <c r="PAR196"/>
      <c r="PAS196"/>
      <c r="PAT196"/>
      <c r="PAU196"/>
      <c r="PAV196"/>
      <c r="PAW196"/>
      <c r="PAX196"/>
      <c r="PAY196"/>
      <c r="PAZ196"/>
      <c r="PBA196"/>
      <c r="PBB196"/>
      <c r="PBC196"/>
      <c r="PBD196"/>
      <c r="PBE196"/>
      <c r="PBF196"/>
      <c r="PBG196"/>
      <c r="PBH196"/>
      <c r="PBI196"/>
      <c r="PBJ196"/>
      <c r="PBK196"/>
      <c r="PBL196"/>
      <c r="PBM196"/>
      <c r="PBN196"/>
      <c r="PBO196"/>
      <c r="PBP196"/>
      <c r="PBQ196"/>
      <c r="PBR196"/>
      <c r="PBS196"/>
      <c r="PBT196"/>
      <c r="PBU196"/>
      <c r="PBV196"/>
      <c r="PBW196"/>
      <c r="PBX196"/>
      <c r="PBY196"/>
      <c r="PBZ196"/>
      <c r="PCA196"/>
      <c r="PCB196"/>
      <c r="PCC196"/>
      <c r="PCD196"/>
      <c r="PCE196"/>
      <c r="PCF196"/>
      <c r="PCG196"/>
      <c r="PCH196"/>
      <c r="PCI196"/>
      <c r="PCJ196"/>
      <c r="PCK196"/>
      <c r="PCL196"/>
      <c r="PCM196"/>
      <c r="PCN196"/>
      <c r="PCO196"/>
      <c r="PCP196"/>
      <c r="PCQ196"/>
      <c r="PCR196"/>
      <c r="PCS196"/>
      <c r="PCT196"/>
      <c r="PCU196"/>
      <c r="PCV196"/>
      <c r="PCW196"/>
      <c r="PCX196"/>
      <c r="PCY196"/>
      <c r="PCZ196"/>
      <c r="PDA196"/>
      <c r="PDB196"/>
      <c r="PDC196"/>
      <c r="PDD196"/>
      <c r="PDE196"/>
      <c r="PDF196"/>
      <c r="PDG196"/>
      <c r="PDH196"/>
      <c r="PDI196"/>
      <c r="PDJ196"/>
      <c r="PDK196"/>
      <c r="PDL196"/>
      <c r="PDM196"/>
      <c r="PDN196"/>
      <c r="PDO196"/>
      <c r="PDP196"/>
      <c r="PDQ196"/>
      <c r="PDR196"/>
      <c r="PDS196"/>
      <c r="PDT196"/>
      <c r="PDU196"/>
      <c r="PDV196"/>
      <c r="PDW196"/>
      <c r="PDX196"/>
      <c r="PDY196"/>
      <c r="PDZ196"/>
      <c r="PEA196"/>
      <c r="PEB196"/>
      <c r="PEC196"/>
      <c r="PED196"/>
      <c r="PEE196"/>
      <c r="PEF196"/>
      <c r="PEG196"/>
      <c r="PEH196"/>
      <c r="PEI196"/>
      <c r="PEJ196"/>
      <c r="PEK196"/>
      <c r="PEL196"/>
      <c r="PEM196"/>
      <c r="PEN196"/>
      <c r="PEO196"/>
      <c r="PEP196"/>
      <c r="PEQ196"/>
      <c r="PER196"/>
      <c r="PES196"/>
      <c r="PET196"/>
      <c r="PEU196"/>
      <c r="PEV196"/>
      <c r="PEW196"/>
      <c r="PEX196"/>
      <c r="PEY196"/>
      <c r="PEZ196"/>
      <c r="PFA196"/>
      <c r="PFB196"/>
      <c r="PFC196"/>
      <c r="PFD196"/>
      <c r="PFE196"/>
      <c r="PFF196"/>
      <c r="PFG196"/>
      <c r="PFH196"/>
      <c r="PFI196"/>
      <c r="PFJ196"/>
      <c r="PFK196"/>
      <c r="PFL196"/>
      <c r="PFM196"/>
      <c r="PFN196"/>
      <c r="PFO196"/>
      <c r="PFP196"/>
      <c r="PFQ196"/>
      <c r="PFR196"/>
      <c r="PFS196"/>
      <c r="PFT196"/>
      <c r="PFU196"/>
      <c r="PFV196"/>
      <c r="PFW196"/>
      <c r="PFX196"/>
      <c r="PFY196"/>
      <c r="PFZ196"/>
      <c r="PGA196"/>
      <c r="PGB196"/>
      <c r="PGC196"/>
      <c r="PGD196"/>
      <c r="PGE196"/>
      <c r="PGF196"/>
      <c r="PGG196"/>
      <c r="PGH196"/>
      <c r="PGI196"/>
      <c r="PGJ196"/>
      <c r="PGK196"/>
      <c r="PGL196"/>
      <c r="PGM196"/>
      <c r="PGN196"/>
      <c r="PGO196"/>
      <c r="PGP196"/>
      <c r="PGQ196"/>
      <c r="PGR196"/>
      <c r="PGS196"/>
      <c r="PGT196"/>
      <c r="PGU196"/>
      <c r="PGV196"/>
      <c r="PGW196"/>
      <c r="PGX196"/>
      <c r="PGY196"/>
      <c r="PGZ196"/>
      <c r="PHA196"/>
      <c r="PHB196"/>
      <c r="PHC196"/>
      <c r="PHD196"/>
      <c r="PHE196"/>
      <c r="PHF196"/>
      <c r="PHG196"/>
      <c r="PHH196"/>
      <c r="PHI196"/>
      <c r="PHJ196"/>
      <c r="PHK196"/>
      <c r="PHL196"/>
      <c r="PHM196"/>
      <c r="PHN196"/>
      <c r="PHO196"/>
      <c r="PHP196"/>
      <c r="PHQ196"/>
      <c r="PHR196"/>
      <c r="PHS196"/>
      <c r="PHT196"/>
      <c r="PHU196"/>
      <c r="PHV196"/>
      <c r="PHW196"/>
      <c r="PHX196"/>
      <c r="PHY196"/>
      <c r="PHZ196"/>
      <c r="PIA196"/>
      <c r="PIB196"/>
      <c r="PIC196"/>
      <c r="PID196"/>
      <c r="PIE196"/>
      <c r="PIF196"/>
      <c r="PIG196"/>
      <c r="PIH196"/>
      <c r="PII196"/>
      <c r="PIJ196"/>
      <c r="PIK196"/>
      <c r="PIL196"/>
      <c r="PIM196"/>
      <c r="PIN196"/>
      <c r="PIO196"/>
      <c r="PIP196"/>
      <c r="PIQ196"/>
      <c r="PIR196"/>
      <c r="PIS196"/>
      <c r="PIT196"/>
      <c r="PIU196"/>
      <c r="PIV196"/>
      <c r="PIW196"/>
      <c r="PIX196"/>
      <c r="PIY196"/>
      <c r="PIZ196"/>
      <c r="PJA196"/>
      <c r="PJB196"/>
      <c r="PJC196"/>
      <c r="PJD196"/>
      <c r="PJE196"/>
      <c r="PJF196"/>
      <c r="PJG196"/>
      <c r="PJH196"/>
      <c r="PJI196"/>
      <c r="PJJ196"/>
      <c r="PJK196"/>
      <c r="PJL196"/>
      <c r="PJM196"/>
      <c r="PJN196"/>
      <c r="PJO196"/>
      <c r="PJP196"/>
      <c r="PJQ196"/>
      <c r="PJR196"/>
      <c r="PJS196"/>
      <c r="PJT196"/>
      <c r="PJU196"/>
      <c r="PJV196"/>
      <c r="PJW196"/>
      <c r="PJX196"/>
      <c r="PJY196"/>
      <c r="PJZ196"/>
      <c r="PKA196"/>
      <c r="PKB196"/>
      <c r="PKC196"/>
      <c r="PKD196"/>
      <c r="PKE196"/>
      <c r="PKF196"/>
      <c r="PKG196"/>
      <c r="PKH196"/>
      <c r="PKI196"/>
      <c r="PKJ196"/>
      <c r="PKK196"/>
      <c r="PKL196"/>
      <c r="PKM196"/>
      <c r="PKN196"/>
      <c r="PKO196"/>
      <c r="PKP196"/>
      <c r="PKQ196"/>
      <c r="PKR196"/>
      <c r="PKS196"/>
      <c r="PKT196"/>
      <c r="PKU196"/>
      <c r="PKV196"/>
      <c r="PKW196"/>
      <c r="PKX196"/>
      <c r="PKY196"/>
      <c r="PKZ196"/>
      <c r="PLA196"/>
      <c r="PLB196"/>
      <c r="PLC196"/>
      <c r="PLD196"/>
      <c r="PLE196"/>
      <c r="PLF196"/>
      <c r="PLG196"/>
      <c r="PLH196"/>
      <c r="PLI196"/>
      <c r="PLJ196"/>
      <c r="PLK196"/>
      <c r="PLL196"/>
      <c r="PLM196"/>
      <c r="PLN196"/>
      <c r="PLO196"/>
      <c r="PLP196"/>
      <c r="PLQ196"/>
      <c r="PLR196"/>
      <c r="PLS196"/>
      <c r="PLT196"/>
      <c r="PLU196"/>
      <c r="PLV196"/>
      <c r="PLW196"/>
      <c r="PLX196"/>
      <c r="PLY196"/>
      <c r="PLZ196"/>
      <c r="PMA196"/>
      <c r="PMB196"/>
      <c r="PMC196"/>
      <c r="PMD196"/>
      <c r="PME196"/>
      <c r="PMF196"/>
      <c r="PMG196"/>
      <c r="PMH196"/>
      <c r="PMI196"/>
      <c r="PMJ196"/>
      <c r="PMK196"/>
      <c r="PML196"/>
      <c r="PMM196"/>
      <c r="PMN196"/>
      <c r="PMO196"/>
      <c r="PMP196"/>
      <c r="PMQ196"/>
      <c r="PMR196"/>
      <c r="PMS196"/>
      <c r="PMT196"/>
      <c r="PMU196"/>
      <c r="PMV196"/>
      <c r="PMW196"/>
      <c r="PMX196"/>
      <c r="PMY196"/>
      <c r="PMZ196"/>
      <c r="PNA196"/>
      <c r="PNB196"/>
      <c r="PNC196"/>
      <c r="PND196"/>
      <c r="PNE196"/>
      <c r="PNF196"/>
      <c r="PNG196"/>
      <c r="PNH196"/>
      <c r="PNI196"/>
      <c r="PNJ196"/>
      <c r="PNK196"/>
      <c r="PNL196"/>
      <c r="PNM196"/>
      <c r="PNN196"/>
      <c r="PNO196"/>
      <c r="PNP196"/>
      <c r="PNQ196"/>
      <c r="PNR196"/>
      <c r="PNS196"/>
      <c r="PNT196"/>
      <c r="PNU196"/>
      <c r="PNV196"/>
      <c r="PNW196"/>
      <c r="PNX196"/>
      <c r="PNY196"/>
      <c r="PNZ196"/>
      <c r="POA196"/>
      <c r="POB196"/>
      <c r="POC196"/>
      <c r="POD196"/>
      <c r="POE196"/>
      <c r="POF196"/>
      <c r="POG196"/>
      <c r="POH196"/>
      <c r="POI196"/>
      <c r="POJ196"/>
      <c r="POK196"/>
      <c r="POL196"/>
      <c r="POM196"/>
      <c r="PON196"/>
      <c r="POO196"/>
      <c r="POP196"/>
      <c r="POQ196"/>
      <c r="POR196"/>
      <c r="POS196"/>
      <c r="POT196"/>
      <c r="POU196"/>
      <c r="POV196"/>
      <c r="POW196"/>
      <c r="POX196"/>
      <c r="POY196"/>
      <c r="POZ196"/>
      <c r="PPA196"/>
      <c r="PPB196"/>
      <c r="PPC196"/>
      <c r="PPD196"/>
      <c r="PPE196"/>
      <c r="PPF196"/>
      <c r="PPG196"/>
      <c r="PPH196"/>
      <c r="PPI196"/>
      <c r="PPJ196"/>
      <c r="PPK196"/>
      <c r="PPL196"/>
      <c r="PPM196"/>
      <c r="PPN196"/>
      <c r="PPO196"/>
      <c r="PPP196"/>
      <c r="PPQ196"/>
      <c r="PPR196"/>
      <c r="PPS196"/>
      <c r="PPT196"/>
      <c r="PPU196"/>
      <c r="PPV196"/>
      <c r="PPW196"/>
      <c r="PPX196"/>
      <c r="PPY196"/>
      <c r="PPZ196"/>
      <c r="PQA196"/>
      <c r="PQB196"/>
      <c r="PQC196"/>
      <c r="PQD196"/>
      <c r="PQE196"/>
      <c r="PQF196"/>
      <c r="PQG196"/>
      <c r="PQH196"/>
      <c r="PQI196"/>
      <c r="PQJ196"/>
      <c r="PQK196"/>
      <c r="PQL196"/>
      <c r="PQM196"/>
      <c r="PQN196"/>
      <c r="PQO196"/>
      <c r="PQP196"/>
      <c r="PQQ196"/>
      <c r="PQR196"/>
      <c r="PQS196"/>
      <c r="PQT196"/>
      <c r="PQU196"/>
      <c r="PQV196"/>
      <c r="PQW196"/>
      <c r="PQX196"/>
      <c r="PQY196"/>
      <c r="PQZ196"/>
      <c r="PRA196"/>
      <c r="PRB196"/>
      <c r="PRC196"/>
      <c r="PRD196"/>
      <c r="PRE196"/>
      <c r="PRF196"/>
      <c r="PRG196"/>
      <c r="PRH196"/>
      <c r="PRI196"/>
      <c r="PRJ196"/>
      <c r="PRK196"/>
      <c r="PRL196"/>
      <c r="PRM196"/>
      <c r="PRN196"/>
      <c r="PRO196"/>
      <c r="PRP196"/>
      <c r="PRQ196"/>
      <c r="PRR196"/>
      <c r="PRS196"/>
      <c r="PRT196"/>
      <c r="PRU196"/>
      <c r="PRV196"/>
      <c r="PRW196"/>
      <c r="PRX196"/>
      <c r="PRY196"/>
      <c r="PRZ196"/>
      <c r="PSA196"/>
      <c r="PSB196"/>
      <c r="PSC196"/>
      <c r="PSD196"/>
      <c r="PSE196"/>
      <c r="PSF196"/>
      <c r="PSG196"/>
      <c r="PSH196"/>
      <c r="PSI196"/>
      <c r="PSJ196"/>
      <c r="PSK196"/>
      <c r="PSL196"/>
      <c r="PSM196"/>
      <c r="PSN196"/>
      <c r="PSO196"/>
      <c r="PSP196"/>
      <c r="PSQ196"/>
      <c r="PSR196"/>
      <c r="PSS196"/>
      <c r="PST196"/>
      <c r="PSU196"/>
      <c r="PSV196"/>
      <c r="PSW196"/>
      <c r="PSX196"/>
      <c r="PSY196"/>
      <c r="PSZ196"/>
      <c r="PTA196"/>
      <c r="PTB196"/>
      <c r="PTC196"/>
      <c r="PTD196"/>
      <c r="PTE196"/>
      <c r="PTF196"/>
      <c r="PTG196"/>
      <c r="PTH196"/>
      <c r="PTI196"/>
      <c r="PTJ196"/>
      <c r="PTK196"/>
      <c r="PTL196"/>
      <c r="PTM196"/>
      <c r="PTN196"/>
      <c r="PTO196"/>
      <c r="PTP196"/>
      <c r="PTQ196"/>
      <c r="PTR196"/>
      <c r="PTS196"/>
      <c r="PTT196"/>
      <c r="PTU196"/>
      <c r="PTV196"/>
      <c r="PTW196"/>
      <c r="PTX196"/>
      <c r="PTY196"/>
      <c r="PTZ196"/>
      <c r="PUA196"/>
      <c r="PUB196"/>
      <c r="PUC196"/>
      <c r="PUD196"/>
      <c r="PUE196"/>
      <c r="PUF196"/>
      <c r="PUG196"/>
      <c r="PUH196"/>
      <c r="PUI196"/>
      <c r="PUJ196"/>
      <c r="PUK196"/>
      <c r="PUL196"/>
      <c r="PUM196"/>
      <c r="PUN196"/>
      <c r="PUO196"/>
      <c r="PUP196"/>
      <c r="PUQ196"/>
      <c r="PUR196"/>
      <c r="PUS196"/>
      <c r="PUT196"/>
      <c r="PUU196"/>
      <c r="PUV196"/>
      <c r="PUW196"/>
      <c r="PUX196"/>
      <c r="PUY196"/>
      <c r="PUZ196"/>
      <c r="PVA196"/>
      <c r="PVB196"/>
      <c r="PVC196"/>
      <c r="PVD196"/>
      <c r="PVE196"/>
      <c r="PVF196"/>
      <c r="PVG196"/>
      <c r="PVH196"/>
      <c r="PVI196"/>
      <c r="PVJ196"/>
      <c r="PVK196"/>
      <c r="PVL196"/>
      <c r="PVM196"/>
      <c r="PVN196"/>
      <c r="PVO196"/>
      <c r="PVP196"/>
      <c r="PVQ196"/>
      <c r="PVR196"/>
      <c r="PVS196"/>
      <c r="PVT196"/>
      <c r="PVU196"/>
      <c r="PVV196"/>
      <c r="PVW196"/>
      <c r="PVX196"/>
      <c r="PVY196"/>
      <c r="PVZ196"/>
      <c r="PWA196"/>
      <c r="PWB196"/>
      <c r="PWC196"/>
      <c r="PWD196"/>
      <c r="PWE196"/>
      <c r="PWF196"/>
      <c r="PWG196"/>
      <c r="PWH196"/>
      <c r="PWI196"/>
      <c r="PWJ196"/>
      <c r="PWK196"/>
      <c r="PWL196"/>
      <c r="PWM196"/>
      <c r="PWN196"/>
      <c r="PWO196"/>
      <c r="PWP196"/>
      <c r="PWQ196"/>
      <c r="PWR196"/>
      <c r="PWS196"/>
      <c r="PWT196"/>
      <c r="PWU196"/>
      <c r="PWV196"/>
      <c r="PWW196"/>
      <c r="PWX196"/>
      <c r="PWY196"/>
      <c r="PWZ196"/>
      <c r="PXA196"/>
      <c r="PXB196"/>
      <c r="PXC196"/>
      <c r="PXD196"/>
      <c r="PXE196"/>
      <c r="PXF196"/>
      <c r="PXG196"/>
      <c r="PXH196"/>
      <c r="PXI196"/>
      <c r="PXJ196"/>
      <c r="PXK196"/>
      <c r="PXL196"/>
      <c r="PXM196"/>
      <c r="PXN196"/>
      <c r="PXO196"/>
      <c r="PXP196"/>
      <c r="PXQ196"/>
      <c r="PXR196"/>
      <c r="PXS196"/>
      <c r="PXT196"/>
      <c r="PXU196"/>
      <c r="PXV196"/>
      <c r="PXW196"/>
      <c r="PXX196"/>
      <c r="PXY196"/>
      <c r="PXZ196"/>
      <c r="PYA196"/>
      <c r="PYB196"/>
      <c r="PYC196"/>
      <c r="PYD196"/>
      <c r="PYE196"/>
      <c r="PYF196"/>
      <c r="PYG196"/>
      <c r="PYH196"/>
      <c r="PYI196"/>
      <c r="PYJ196"/>
      <c r="PYK196"/>
      <c r="PYL196"/>
      <c r="PYM196"/>
      <c r="PYN196"/>
      <c r="PYO196"/>
      <c r="PYP196"/>
      <c r="PYQ196"/>
      <c r="PYR196"/>
      <c r="PYS196"/>
      <c r="PYT196"/>
      <c r="PYU196"/>
      <c r="PYV196"/>
      <c r="PYW196"/>
      <c r="PYX196"/>
      <c r="PYY196"/>
      <c r="PYZ196"/>
      <c r="PZA196"/>
      <c r="PZB196"/>
      <c r="PZC196"/>
      <c r="PZD196"/>
      <c r="PZE196"/>
      <c r="PZF196"/>
      <c r="PZG196"/>
      <c r="PZH196"/>
      <c r="PZI196"/>
      <c r="PZJ196"/>
      <c r="PZK196"/>
      <c r="PZL196"/>
      <c r="PZM196"/>
      <c r="PZN196"/>
      <c r="PZO196"/>
      <c r="PZP196"/>
      <c r="PZQ196"/>
      <c r="PZR196"/>
      <c r="PZS196"/>
      <c r="PZT196"/>
      <c r="PZU196"/>
      <c r="PZV196"/>
      <c r="PZW196"/>
      <c r="PZX196"/>
      <c r="PZY196"/>
      <c r="PZZ196"/>
      <c r="QAA196"/>
      <c r="QAB196"/>
      <c r="QAC196"/>
      <c r="QAD196"/>
      <c r="QAE196"/>
      <c r="QAF196"/>
      <c r="QAG196"/>
      <c r="QAH196"/>
      <c r="QAI196"/>
      <c r="QAJ196"/>
      <c r="QAK196"/>
      <c r="QAL196"/>
      <c r="QAM196"/>
      <c r="QAN196"/>
      <c r="QAO196"/>
      <c r="QAP196"/>
      <c r="QAQ196"/>
      <c r="QAR196"/>
      <c r="QAS196"/>
      <c r="QAT196"/>
      <c r="QAU196"/>
      <c r="QAV196"/>
      <c r="QAW196"/>
      <c r="QAX196"/>
      <c r="QAY196"/>
      <c r="QAZ196"/>
      <c r="QBA196"/>
      <c r="QBB196"/>
      <c r="QBC196"/>
      <c r="QBD196"/>
      <c r="QBE196"/>
      <c r="QBF196"/>
      <c r="QBG196"/>
      <c r="QBH196"/>
      <c r="QBI196"/>
      <c r="QBJ196"/>
      <c r="QBK196"/>
      <c r="QBL196"/>
      <c r="QBM196"/>
      <c r="QBN196"/>
      <c r="QBO196"/>
      <c r="QBP196"/>
      <c r="QBQ196"/>
      <c r="QBR196"/>
      <c r="QBS196"/>
      <c r="QBT196"/>
      <c r="QBU196"/>
      <c r="QBV196"/>
      <c r="QBW196"/>
      <c r="QBX196"/>
      <c r="QBY196"/>
      <c r="QBZ196"/>
      <c r="QCA196"/>
      <c r="QCB196"/>
      <c r="QCC196"/>
      <c r="QCD196"/>
      <c r="QCE196"/>
      <c r="QCF196"/>
      <c r="QCG196"/>
      <c r="QCH196"/>
      <c r="QCI196"/>
      <c r="QCJ196"/>
      <c r="QCK196"/>
      <c r="QCL196"/>
      <c r="QCM196"/>
      <c r="QCN196"/>
      <c r="QCO196"/>
      <c r="QCP196"/>
      <c r="QCQ196"/>
      <c r="QCR196"/>
      <c r="QCS196"/>
      <c r="QCT196"/>
      <c r="QCU196"/>
      <c r="QCV196"/>
      <c r="QCW196"/>
      <c r="QCX196"/>
      <c r="QCY196"/>
      <c r="QCZ196"/>
      <c r="QDA196"/>
      <c r="QDB196"/>
      <c r="QDC196"/>
      <c r="QDD196"/>
      <c r="QDE196"/>
      <c r="QDF196"/>
      <c r="QDG196"/>
      <c r="QDH196"/>
      <c r="QDI196"/>
      <c r="QDJ196"/>
      <c r="QDK196"/>
      <c r="QDL196"/>
      <c r="QDM196"/>
      <c r="QDN196"/>
      <c r="QDO196"/>
      <c r="QDP196"/>
      <c r="QDQ196"/>
      <c r="QDR196"/>
      <c r="QDS196"/>
      <c r="QDT196"/>
      <c r="QDU196"/>
      <c r="QDV196"/>
      <c r="QDW196"/>
      <c r="QDX196"/>
      <c r="QDY196"/>
      <c r="QDZ196"/>
      <c r="QEA196"/>
      <c r="QEB196"/>
      <c r="QEC196"/>
      <c r="QED196"/>
      <c r="QEE196"/>
      <c r="QEF196"/>
      <c r="QEG196"/>
      <c r="QEH196"/>
      <c r="QEI196"/>
      <c r="QEJ196"/>
      <c r="QEK196"/>
      <c r="QEL196"/>
      <c r="QEM196"/>
      <c r="QEN196"/>
      <c r="QEO196"/>
      <c r="QEP196"/>
      <c r="QEQ196"/>
      <c r="QER196"/>
      <c r="QES196"/>
      <c r="QET196"/>
      <c r="QEU196"/>
      <c r="QEV196"/>
      <c r="QEW196"/>
      <c r="QEX196"/>
      <c r="QEY196"/>
      <c r="QEZ196"/>
      <c r="QFA196"/>
      <c r="QFB196"/>
      <c r="QFC196"/>
      <c r="QFD196"/>
      <c r="QFE196"/>
      <c r="QFF196"/>
      <c r="QFG196"/>
      <c r="QFH196"/>
      <c r="QFI196"/>
      <c r="QFJ196"/>
      <c r="QFK196"/>
      <c r="QFL196"/>
      <c r="QFM196"/>
      <c r="QFN196"/>
      <c r="QFO196"/>
      <c r="QFP196"/>
      <c r="QFQ196"/>
      <c r="QFR196"/>
      <c r="QFS196"/>
      <c r="QFT196"/>
      <c r="QFU196"/>
      <c r="QFV196"/>
      <c r="QFW196"/>
      <c r="QFX196"/>
      <c r="QFY196"/>
      <c r="QFZ196"/>
      <c r="QGA196"/>
      <c r="QGB196"/>
      <c r="QGC196"/>
      <c r="QGD196"/>
      <c r="QGE196"/>
      <c r="QGF196"/>
      <c r="QGG196"/>
      <c r="QGH196"/>
      <c r="QGI196"/>
      <c r="QGJ196"/>
      <c r="QGK196"/>
      <c r="QGL196"/>
      <c r="QGM196"/>
      <c r="QGN196"/>
      <c r="QGO196"/>
      <c r="QGP196"/>
      <c r="QGQ196"/>
      <c r="QGR196"/>
      <c r="QGS196"/>
      <c r="QGT196"/>
      <c r="QGU196"/>
      <c r="QGV196"/>
      <c r="QGW196"/>
      <c r="QGX196"/>
      <c r="QGY196"/>
      <c r="QGZ196"/>
      <c r="QHA196"/>
      <c r="QHB196"/>
      <c r="QHC196"/>
      <c r="QHD196"/>
      <c r="QHE196"/>
      <c r="QHF196"/>
      <c r="QHG196"/>
      <c r="QHH196"/>
      <c r="QHI196"/>
      <c r="QHJ196"/>
      <c r="QHK196"/>
      <c r="QHL196"/>
      <c r="QHM196"/>
      <c r="QHN196"/>
      <c r="QHO196"/>
      <c r="QHP196"/>
      <c r="QHQ196"/>
      <c r="QHR196"/>
      <c r="QHS196"/>
      <c r="QHT196"/>
      <c r="QHU196"/>
      <c r="QHV196"/>
      <c r="QHW196"/>
      <c r="QHX196"/>
      <c r="QHY196"/>
      <c r="QHZ196"/>
      <c r="QIA196"/>
      <c r="QIB196"/>
      <c r="QIC196"/>
      <c r="QID196"/>
      <c r="QIE196"/>
      <c r="QIF196"/>
      <c r="QIG196"/>
      <c r="QIH196"/>
      <c r="QII196"/>
      <c r="QIJ196"/>
      <c r="QIK196"/>
      <c r="QIL196"/>
      <c r="QIM196"/>
      <c r="QIN196"/>
      <c r="QIO196"/>
      <c r="QIP196"/>
      <c r="QIQ196"/>
      <c r="QIR196"/>
      <c r="QIS196"/>
      <c r="QIT196"/>
      <c r="QIU196"/>
      <c r="QIV196"/>
      <c r="QIW196"/>
      <c r="QIX196"/>
      <c r="QIY196"/>
      <c r="QIZ196"/>
      <c r="QJA196"/>
      <c r="QJB196"/>
      <c r="QJC196"/>
      <c r="QJD196"/>
      <c r="QJE196"/>
      <c r="QJF196"/>
      <c r="QJG196"/>
      <c r="QJH196"/>
      <c r="QJI196"/>
      <c r="QJJ196"/>
      <c r="QJK196"/>
      <c r="QJL196"/>
      <c r="QJM196"/>
      <c r="QJN196"/>
      <c r="QJO196"/>
      <c r="QJP196"/>
      <c r="QJQ196"/>
      <c r="QJR196"/>
      <c r="QJS196"/>
      <c r="QJT196"/>
      <c r="QJU196"/>
      <c r="QJV196"/>
      <c r="QJW196"/>
      <c r="QJX196"/>
      <c r="QJY196"/>
      <c r="QJZ196"/>
      <c r="QKA196"/>
      <c r="QKB196"/>
      <c r="QKC196"/>
      <c r="QKD196"/>
      <c r="QKE196"/>
      <c r="QKF196"/>
      <c r="QKG196"/>
      <c r="QKH196"/>
      <c r="QKI196"/>
      <c r="QKJ196"/>
      <c r="QKK196"/>
      <c r="QKL196"/>
      <c r="QKM196"/>
      <c r="QKN196"/>
      <c r="QKO196"/>
      <c r="QKP196"/>
      <c r="QKQ196"/>
      <c r="QKR196"/>
      <c r="QKS196"/>
      <c r="QKT196"/>
      <c r="QKU196"/>
      <c r="QKV196"/>
      <c r="QKW196"/>
      <c r="QKX196"/>
      <c r="QKY196"/>
      <c r="QKZ196"/>
      <c r="QLA196"/>
      <c r="QLB196"/>
      <c r="QLC196"/>
      <c r="QLD196"/>
      <c r="QLE196"/>
      <c r="QLF196"/>
      <c r="QLG196"/>
      <c r="QLH196"/>
      <c r="QLI196"/>
      <c r="QLJ196"/>
      <c r="QLK196"/>
      <c r="QLL196"/>
      <c r="QLM196"/>
      <c r="QLN196"/>
      <c r="QLO196"/>
      <c r="QLP196"/>
      <c r="QLQ196"/>
      <c r="QLR196"/>
      <c r="QLS196"/>
      <c r="QLT196"/>
      <c r="QLU196"/>
      <c r="QLV196"/>
      <c r="QLW196"/>
      <c r="QLX196"/>
      <c r="QLY196"/>
      <c r="QLZ196"/>
      <c r="QMA196"/>
      <c r="QMB196"/>
      <c r="QMC196"/>
      <c r="QMD196"/>
      <c r="QME196"/>
      <c r="QMF196"/>
      <c r="QMG196"/>
      <c r="QMH196"/>
      <c r="QMI196"/>
      <c r="QMJ196"/>
      <c r="QMK196"/>
      <c r="QML196"/>
      <c r="QMM196"/>
      <c r="QMN196"/>
      <c r="QMO196"/>
      <c r="QMP196"/>
      <c r="QMQ196"/>
      <c r="QMR196"/>
      <c r="QMS196"/>
      <c r="QMT196"/>
      <c r="QMU196"/>
      <c r="QMV196"/>
      <c r="QMW196"/>
      <c r="QMX196"/>
      <c r="QMY196"/>
      <c r="QMZ196"/>
      <c r="QNA196"/>
      <c r="QNB196"/>
      <c r="QNC196"/>
      <c r="QND196"/>
      <c r="QNE196"/>
      <c r="QNF196"/>
      <c r="QNG196"/>
      <c r="QNH196"/>
      <c r="QNI196"/>
      <c r="QNJ196"/>
      <c r="QNK196"/>
      <c r="QNL196"/>
      <c r="QNM196"/>
      <c r="QNN196"/>
      <c r="QNO196"/>
      <c r="QNP196"/>
      <c r="QNQ196"/>
      <c r="QNR196"/>
      <c r="QNS196"/>
      <c r="QNT196"/>
      <c r="QNU196"/>
      <c r="QNV196"/>
      <c r="QNW196"/>
      <c r="QNX196"/>
      <c r="QNY196"/>
      <c r="QNZ196"/>
      <c r="QOA196"/>
      <c r="QOB196"/>
      <c r="QOC196"/>
      <c r="QOD196"/>
      <c r="QOE196"/>
      <c r="QOF196"/>
      <c r="QOG196"/>
      <c r="QOH196"/>
      <c r="QOI196"/>
      <c r="QOJ196"/>
      <c r="QOK196"/>
      <c r="QOL196"/>
      <c r="QOM196"/>
      <c r="QON196"/>
      <c r="QOO196"/>
      <c r="QOP196"/>
      <c r="QOQ196"/>
      <c r="QOR196"/>
      <c r="QOS196"/>
      <c r="QOT196"/>
      <c r="QOU196"/>
      <c r="QOV196"/>
      <c r="QOW196"/>
      <c r="QOX196"/>
      <c r="QOY196"/>
      <c r="QOZ196"/>
      <c r="QPA196"/>
      <c r="QPB196"/>
      <c r="QPC196"/>
      <c r="QPD196"/>
      <c r="QPE196"/>
      <c r="QPF196"/>
      <c r="QPG196"/>
      <c r="QPH196"/>
      <c r="QPI196"/>
      <c r="QPJ196"/>
      <c r="QPK196"/>
      <c r="QPL196"/>
      <c r="QPM196"/>
      <c r="QPN196"/>
      <c r="QPO196"/>
      <c r="QPP196"/>
      <c r="QPQ196"/>
      <c r="QPR196"/>
      <c r="QPS196"/>
      <c r="QPT196"/>
      <c r="QPU196"/>
      <c r="QPV196"/>
      <c r="QPW196"/>
      <c r="QPX196"/>
      <c r="QPY196"/>
      <c r="QPZ196"/>
      <c r="QQA196"/>
      <c r="QQB196"/>
      <c r="QQC196"/>
      <c r="QQD196"/>
      <c r="QQE196"/>
      <c r="QQF196"/>
      <c r="QQG196"/>
      <c r="QQH196"/>
      <c r="QQI196"/>
      <c r="QQJ196"/>
      <c r="QQK196"/>
      <c r="QQL196"/>
      <c r="QQM196"/>
      <c r="QQN196"/>
      <c r="QQO196"/>
      <c r="QQP196"/>
      <c r="QQQ196"/>
      <c r="QQR196"/>
      <c r="QQS196"/>
      <c r="QQT196"/>
      <c r="QQU196"/>
      <c r="QQV196"/>
      <c r="QQW196"/>
      <c r="QQX196"/>
      <c r="QQY196"/>
      <c r="QQZ196"/>
      <c r="QRA196"/>
      <c r="QRB196"/>
      <c r="QRC196"/>
      <c r="QRD196"/>
      <c r="QRE196"/>
      <c r="QRF196"/>
      <c r="QRG196"/>
      <c r="QRH196"/>
      <c r="QRI196"/>
      <c r="QRJ196"/>
      <c r="QRK196"/>
      <c r="QRL196"/>
      <c r="QRM196"/>
      <c r="QRN196"/>
      <c r="QRO196"/>
      <c r="QRP196"/>
      <c r="QRQ196"/>
      <c r="QRR196"/>
      <c r="QRS196"/>
      <c r="QRT196"/>
      <c r="QRU196"/>
      <c r="QRV196"/>
      <c r="QRW196"/>
      <c r="QRX196"/>
      <c r="QRY196"/>
      <c r="QRZ196"/>
      <c r="QSA196"/>
      <c r="QSB196"/>
      <c r="QSC196"/>
      <c r="QSD196"/>
      <c r="QSE196"/>
      <c r="QSF196"/>
      <c r="QSG196"/>
      <c r="QSH196"/>
      <c r="QSI196"/>
      <c r="QSJ196"/>
      <c r="QSK196"/>
      <c r="QSL196"/>
      <c r="QSM196"/>
      <c r="QSN196"/>
      <c r="QSO196"/>
      <c r="QSP196"/>
      <c r="QSQ196"/>
      <c r="QSR196"/>
      <c r="QSS196"/>
      <c r="QST196"/>
      <c r="QSU196"/>
      <c r="QSV196"/>
      <c r="QSW196"/>
      <c r="QSX196"/>
      <c r="QSY196"/>
      <c r="QSZ196"/>
      <c r="QTA196"/>
      <c r="QTB196"/>
      <c r="QTC196"/>
      <c r="QTD196"/>
      <c r="QTE196"/>
      <c r="QTF196"/>
      <c r="QTG196"/>
      <c r="QTH196"/>
      <c r="QTI196"/>
      <c r="QTJ196"/>
      <c r="QTK196"/>
      <c r="QTL196"/>
      <c r="QTM196"/>
      <c r="QTN196"/>
      <c r="QTO196"/>
      <c r="QTP196"/>
      <c r="QTQ196"/>
      <c r="QTR196"/>
      <c r="QTS196"/>
      <c r="QTT196"/>
      <c r="QTU196"/>
      <c r="QTV196"/>
      <c r="QTW196"/>
      <c r="QTX196"/>
      <c r="QTY196"/>
      <c r="QTZ196"/>
      <c r="QUA196"/>
      <c r="QUB196"/>
      <c r="QUC196"/>
      <c r="QUD196"/>
      <c r="QUE196"/>
      <c r="QUF196"/>
      <c r="QUG196"/>
      <c r="QUH196"/>
      <c r="QUI196"/>
      <c r="QUJ196"/>
      <c r="QUK196"/>
      <c r="QUL196"/>
      <c r="QUM196"/>
      <c r="QUN196"/>
      <c r="QUO196"/>
      <c r="QUP196"/>
      <c r="QUQ196"/>
      <c r="QUR196"/>
      <c r="QUS196"/>
      <c r="QUT196"/>
      <c r="QUU196"/>
      <c r="QUV196"/>
      <c r="QUW196"/>
      <c r="QUX196"/>
      <c r="QUY196"/>
      <c r="QUZ196"/>
      <c r="QVA196"/>
      <c r="QVB196"/>
      <c r="QVC196"/>
      <c r="QVD196"/>
      <c r="QVE196"/>
      <c r="QVF196"/>
      <c r="QVG196"/>
      <c r="QVH196"/>
      <c r="QVI196"/>
      <c r="QVJ196"/>
      <c r="QVK196"/>
      <c r="QVL196"/>
      <c r="QVM196"/>
      <c r="QVN196"/>
      <c r="QVO196"/>
      <c r="QVP196"/>
      <c r="QVQ196"/>
      <c r="QVR196"/>
      <c r="QVS196"/>
      <c r="QVT196"/>
      <c r="QVU196"/>
      <c r="QVV196"/>
      <c r="QVW196"/>
      <c r="QVX196"/>
      <c r="QVY196"/>
      <c r="QVZ196"/>
      <c r="QWA196"/>
      <c r="QWB196"/>
      <c r="QWC196"/>
      <c r="QWD196"/>
      <c r="QWE196"/>
      <c r="QWF196"/>
      <c r="QWG196"/>
      <c r="QWH196"/>
      <c r="QWI196"/>
      <c r="QWJ196"/>
      <c r="QWK196"/>
      <c r="QWL196"/>
      <c r="QWM196"/>
      <c r="QWN196"/>
      <c r="QWO196"/>
      <c r="QWP196"/>
      <c r="QWQ196"/>
      <c r="QWR196"/>
      <c r="QWS196"/>
      <c r="QWT196"/>
      <c r="QWU196"/>
      <c r="QWV196"/>
      <c r="QWW196"/>
      <c r="QWX196"/>
      <c r="QWY196"/>
      <c r="QWZ196"/>
      <c r="QXA196"/>
      <c r="QXB196"/>
      <c r="QXC196"/>
      <c r="QXD196"/>
      <c r="QXE196"/>
      <c r="QXF196"/>
      <c r="QXG196"/>
      <c r="QXH196"/>
      <c r="QXI196"/>
      <c r="QXJ196"/>
      <c r="QXK196"/>
      <c r="QXL196"/>
      <c r="QXM196"/>
      <c r="QXN196"/>
      <c r="QXO196"/>
      <c r="QXP196"/>
      <c r="QXQ196"/>
      <c r="QXR196"/>
      <c r="QXS196"/>
      <c r="QXT196"/>
      <c r="QXU196"/>
      <c r="QXV196"/>
      <c r="QXW196"/>
      <c r="QXX196"/>
      <c r="QXY196"/>
      <c r="QXZ196"/>
      <c r="QYA196"/>
      <c r="QYB196"/>
      <c r="QYC196"/>
      <c r="QYD196"/>
      <c r="QYE196"/>
      <c r="QYF196"/>
      <c r="QYG196"/>
      <c r="QYH196"/>
      <c r="QYI196"/>
      <c r="QYJ196"/>
      <c r="QYK196"/>
      <c r="QYL196"/>
      <c r="QYM196"/>
      <c r="QYN196"/>
      <c r="QYO196"/>
      <c r="QYP196"/>
      <c r="QYQ196"/>
      <c r="QYR196"/>
      <c r="QYS196"/>
      <c r="QYT196"/>
      <c r="QYU196"/>
      <c r="QYV196"/>
      <c r="QYW196"/>
      <c r="QYX196"/>
      <c r="QYY196"/>
      <c r="QYZ196"/>
      <c r="QZA196"/>
      <c r="QZB196"/>
      <c r="QZC196"/>
      <c r="QZD196"/>
      <c r="QZE196"/>
      <c r="QZF196"/>
      <c r="QZG196"/>
      <c r="QZH196"/>
      <c r="QZI196"/>
      <c r="QZJ196"/>
      <c r="QZK196"/>
      <c r="QZL196"/>
      <c r="QZM196"/>
      <c r="QZN196"/>
      <c r="QZO196"/>
      <c r="QZP196"/>
      <c r="QZQ196"/>
      <c r="QZR196"/>
      <c r="QZS196"/>
      <c r="QZT196"/>
      <c r="QZU196"/>
      <c r="QZV196"/>
      <c r="QZW196"/>
      <c r="QZX196"/>
      <c r="QZY196"/>
      <c r="QZZ196"/>
      <c r="RAA196"/>
      <c r="RAB196"/>
      <c r="RAC196"/>
      <c r="RAD196"/>
      <c r="RAE196"/>
      <c r="RAF196"/>
      <c r="RAG196"/>
      <c r="RAH196"/>
      <c r="RAI196"/>
      <c r="RAJ196"/>
      <c r="RAK196"/>
      <c r="RAL196"/>
      <c r="RAM196"/>
      <c r="RAN196"/>
      <c r="RAO196"/>
      <c r="RAP196"/>
      <c r="RAQ196"/>
      <c r="RAR196"/>
      <c r="RAS196"/>
      <c r="RAT196"/>
      <c r="RAU196"/>
      <c r="RAV196"/>
      <c r="RAW196"/>
      <c r="RAX196"/>
      <c r="RAY196"/>
      <c r="RAZ196"/>
      <c r="RBA196"/>
      <c r="RBB196"/>
      <c r="RBC196"/>
      <c r="RBD196"/>
      <c r="RBE196"/>
      <c r="RBF196"/>
      <c r="RBG196"/>
      <c r="RBH196"/>
      <c r="RBI196"/>
      <c r="RBJ196"/>
      <c r="RBK196"/>
      <c r="RBL196"/>
      <c r="RBM196"/>
      <c r="RBN196"/>
      <c r="RBO196"/>
      <c r="RBP196"/>
      <c r="RBQ196"/>
      <c r="RBR196"/>
      <c r="RBS196"/>
      <c r="RBT196"/>
      <c r="RBU196"/>
      <c r="RBV196"/>
      <c r="RBW196"/>
      <c r="RBX196"/>
      <c r="RBY196"/>
      <c r="RBZ196"/>
      <c r="RCA196"/>
      <c r="RCB196"/>
      <c r="RCC196"/>
      <c r="RCD196"/>
      <c r="RCE196"/>
      <c r="RCF196"/>
      <c r="RCG196"/>
      <c r="RCH196"/>
      <c r="RCI196"/>
      <c r="RCJ196"/>
      <c r="RCK196"/>
      <c r="RCL196"/>
      <c r="RCM196"/>
      <c r="RCN196"/>
      <c r="RCO196"/>
      <c r="RCP196"/>
      <c r="RCQ196"/>
      <c r="RCR196"/>
      <c r="RCS196"/>
      <c r="RCT196"/>
      <c r="RCU196"/>
      <c r="RCV196"/>
      <c r="RCW196"/>
      <c r="RCX196"/>
      <c r="RCY196"/>
      <c r="RCZ196"/>
      <c r="RDA196"/>
      <c r="RDB196"/>
      <c r="RDC196"/>
      <c r="RDD196"/>
      <c r="RDE196"/>
      <c r="RDF196"/>
      <c r="RDG196"/>
      <c r="RDH196"/>
      <c r="RDI196"/>
      <c r="RDJ196"/>
      <c r="RDK196"/>
      <c r="RDL196"/>
      <c r="RDM196"/>
      <c r="RDN196"/>
      <c r="RDO196"/>
      <c r="RDP196"/>
      <c r="RDQ196"/>
      <c r="RDR196"/>
      <c r="RDS196"/>
      <c r="RDT196"/>
      <c r="RDU196"/>
      <c r="RDV196"/>
      <c r="RDW196"/>
      <c r="RDX196"/>
      <c r="RDY196"/>
      <c r="RDZ196"/>
      <c r="REA196"/>
      <c r="REB196"/>
      <c r="REC196"/>
      <c r="RED196"/>
      <c r="REE196"/>
      <c r="REF196"/>
      <c r="REG196"/>
      <c r="REH196"/>
      <c r="REI196"/>
      <c r="REJ196"/>
      <c r="REK196"/>
      <c r="REL196"/>
      <c r="REM196"/>
      <c r="REN196"/>
      <c r="REO196"/>
      <c r="REP196"/>
      <c r="REQ196"/>
      <c r="RER196"/>
      <c r="RES196"/>
      <c r="RET196"/>
      <c r="REU196"/>
      <c r="REV196"/>
      <c r="REW196"/>
      <c r="REX196"/>
      <c r="REY196"/>
      <c r="REZ196"/>
      <c r="RFA196"/>
      <c r="RFB196"/>
      <c r="RFC196"/>
      <c r="RFD196"/>
      <c r="RFE196"/>
      <c r="RFF196"/>
      <c r="RFG196"/>
      <c r="RFH196"/>
      <c r="RFI196"/>
      <c r="RFJ196"/>
      <c r="RFK196"/>
      <c r="RFL196"/>
      <c r="RFM196"/>
      <c r="RFN196"/>
      <c r="RFO196"/>
      <c r="RFP196"/>
      <c r="RFQ196"/>
      <c r="RFR196"/>
      <c r="RFS196"/>
      <c r="RFT196"/>
      <c r="RFU196"/>
      <c r="RFV196"/>
      <c r="RFW196"/>
      <c r="RFX196"/>
      <c r="RFY196"/>
      <c r="RFZ196"/>
      <c r="RGA196"/>
      <c r="RGB196"/>
      <c r="RGC196"/>
      <c r="RGD196"/>
      <c r="RGE196"/>
      <c r="RGF196"/>
      <c r="RGG196"/>
      <c r="RGH196"/>
      <c r="RGI196"/>
      <c r="RGJ196"/>
      <c r="RGK196"/>
      <c r="RGL196"/>
      <c r="RGM196"/>
      <c r="RGN196"/>
      <c r="RGO196"/>
      <c r="RGP196"/>
      <c r="RGQ196"/>
      <c r="RGR196"/>
      <c r="RGS196"/>
      <c r="RGT196"/>
      <c r="RGU196"/>
      <c r="RGV196"/>
      <c r="RGW196"/>
      <c r="RGX196"/>
      <c r="RGY196"/>
      <c r="RGZ196"/>
      <c r="RHA196"/>
      <c r="RHB196"/>
      <c r="RHC196"/>
      <c r="RHD196"/>
      <c r="RHE196"/>
      <c r="RHF196"/>
      <c r="RHG196"/>
      <c r="RHH196"/>
      <c r="RHI196"/>
      <c r="RHJ196"/>
      <c r="RHK196"/>
      <c r="RHL196"/>
      <c r="RHM196"/>
      <c r="RHN196"/>
      <c r="RHO196"/>
      <c r="RHP196"/>
      <c r="RHQ196"/>
      <c r="RHR196"/>
      <c r="RHS196"/>
      <c r="RHT196"/>
      <c r="RHU196"/>
      <c r="RHV196"/>
      <c r="RHW196"/>
      <c r="RHX196"/>
      <c r="RHY196"/>
      <c r="RHZ196"/>
      <c r="RIA196"/>
      <c r="RIB196"/>
      <c r="RIC196"/>
      <c r="RID196"/>
      <c r="RIE196"/>
      <c r="RIF196"/>
      <c r="RIG196"/>
      <c r="RIH196"/>
      <c r="RII196"/>
      <c r="RIJ196"/>
      <c r="RIK196"/>
      <c r="RIL196"/>
      <c r="RIM196"/>
      <c r="RIN196"/>
      <c r="RIO196"/>
      <c r="RIP196"/>
      <c r="RIQ196"/>
      <c r="RIR196"/>
      <c r="RIS196"/>
      <c r="RIT196"/>
      <c r="RIU196"/>
      <c r="RIV196"/>
      <c r="RIW196"/>
      <c r="RIX196"/>
      <c r="RIY196"/>
      <c r="RIZ196"/>
      <c r="RJA196"/>
      <c r="RJB196"/>
      <c r="RJC196"/>
      <c r="RJD196"/>
      <c r="RJE196"/>
      <c r="RJF196"/>
      <c r="RJG196"/>
      <c r="RJH196"/>
      <c r="RJI196"/>
      <c r="RJJ196"/>
      <c r="RJK196"/>
      <c r="RJL196"/>
      <c r="RJM196"/>
      <c r="RJN196"/>
      <c r="RJO196"/>
      <c r="RJP196"/>
      <c r="RJQ196"/>
      <c r="RJR196"/>
      <c r="RJS196"/>
      <c r="RJT196"/>
      <c r="RJU196"/>
      <c r="RJV196"/>
      <c r="RJW196"/>
      <c r="RJX196"/>
      <c r="RJY196"/>
      <c r="RJZ196"/>
      <c r="RKA196"/>
      <c r="RKB196"/>
      <c r="RKC196"/>
      <c r="RKD196"/>
      <c r="RKE196"/>
      <c r="RKF196"/>
      <c r="RKG196"/>
      <c r="RKH196"/>
      <c r="RKI196"/>
      <c r="RKJ196"/>
      <c r="RKK196"/>
      <c r="RKL196"/>
      <c r="RKM196"/>
      <c r="RKN196"/>
      <c r="RKO196"/>
      <c r="RKP196"/>
      <c r="RKQ196"/>
      <c r="RKR196"/>
      <c r="RKS196"/>
      <c r="RKT196"/>
      <c r="RKU196"/>
      <c r="RKV196"/>
      <c r="RKW196"/>
      <c r="RKX196"/>
      <c r="RKY196"/>
      <c r="RKZ196"/>
      <c r="RLA196"/>
      <c r="RLB196"/>
      <c r="RLC196"/>
      <c r="RLD196"/>
      <c r="RLE196"/>
      <c r="RLF196"/>
      <c r="RLG196"/>
      <c r="RLH196"/>
      <c r="RLI196"/>
      <c r="RLJ196"/>
      <c r="RLK196"/>
      <c r="RLL196"/>
      <c r="RLM196"/>
      <c r="RLN196"/>
      <c r="RLO196"/>
      <c r="RLP196"/>
      <c r="RLQ196"/>
      <c r="RLR196"/>
      <c r="RLS196"/>
      <c r="RLT196"/>
      <c r="RLU196"/>
      <c r="RLV196"/>
      <c r="RLW196"/>
      <c r="RLX196"/>
      <c r="RLY196"/>
      <c r="RLZ196"/>
      <c r="RMA196"/>
      <c r="RMB196"/>
      <c r="RMC196"/>
      <c r="RMD196"/>
      <c r="RME196"/>
      <c r="RMF196"/>
      <c r="RMG196"/>
      <c r="RMH196"/>
      <c r="RMI196"/>
      <c r="RMJ196"/>
      <c r="RMK196"/>
      <c r="RML196"/>
      <c r="RMM196"/>
      <c r="RMN196"/>
      <c r="RMO196"/>
      <c r="RMP196"/>
      <c r="RMQ196"/>
      <c r="RMR196"/>
      <c r="RMS196"/>
      <c r="RMT196"/>
      <c r="RMU196"/>
      <c r="RMV196"/>
      <c r="RMW196"/>
      <c r="RMX196"/>
      <c r="RMY196"/>
      <c r="RMZ196"/>
      <c r="RNA196"/>
      <c r="RNB196"/>
      <c r="RNC196"/>
      <c r="RND196"/>
      <c r="RNE196"/>
      <c r="RNF196"/>
      <c r="RNG196"/>
      <c r="RNH196"/>
      <c r="RNI196"/>
      <c r="RNJ196"/>
      <c r="RNK196"/>
      <c r="RNL196"/>
      <c r="RNM196"/>
      <c r="RNN196"/>
      <c r="RNO196"/>
      <c r="RNP196"/>
      <c r="RNQ196"/>
      <c r="RNR196"/>
      <c r="RNS196"/>
      <c r="RNT196"/>
      <c r="RNU196"/>
      <c r="RNV196"/>
      <c r="RNW196"/>
      <c r="RNX196"/>
      <c r="RNY196"/>
      <c r="RNZ196"/>
      <c r="ROA196"/>
      <c r="ROB196"/>
      <c r="ROC196"/>
      <c r="ROD196"/>
      <c r="ROE196"/>
      <c r="ROF196"/>
      <c r="ROG196"/>
      <c r="ROH196"/>
      <c r="ROI196"/>
      <c r="ROJ196"/>
      <c r="ROK196"/>
      <c r="ROL196"/>
      <c r="ROM196"/>
      <c r="RON196"/>
      <c r="ROO196"/>
      <c r="ROP196"/>
      <c r="ROQ196"/>
      <c r="ROR196"/>
      <c r="ROS196"/>
      <c r="ROT196"/>
      <c r="ROU196"/>
      <c r="ROV196"/>
      <c r="ROW196"/>
      <c r="ROX196"/>
      <c r="ROY196"/>
      <c r="ROZ196"/>
      <c r="RPA196"/>
      <c r="RPB196"/>
      <c r="RPC196"/>
      <c r="RPD196"/>
      <c r="RPE196"/>
      <c r="RPF196"/>
      <c r="RPG196"/>
      <c r="RPH196"/>
      <c r="RPI196"/>
      <c r="RPJ196"/>
      <c r="RPK196"/>
      <c r="RPL196"/>
      <c r="RPM196"/>
      <c r="RPN196"/>
      <c r="RPO196"/>
      <c r="RPP196"/>
      <c r="RPQ196"/>
      <c r="RPR196"/>
      <c r="RPS196"/>
      <c r="RPT196"/>
      <c r="RPU196"/>
      <c r="RPV196"/>
      <c r="RPW196"/>
      <c r="RPX196"/>
      <c r="RPY196"/>
      <c r="RPZ196"/>
      <c r="RQA196"/>
      <c r="RQB196"/>
      <c r="RQC196"/>
      <c r="RQD196"/>
      <c r="RQE196"/>
      <c r="RQF196"/>
      <c r="RQG196"/>
      <c r="RQH196"/>
      <c r="RQI196"/>
      <c r="RQJ196"/>
      <c r="RQK196"/>
      <c r="RQL196"/>
      <c r="RQM196"/>
      <c r="RQN196"/>
      <c r="RQO196"/>
      <c r="RQP196"/>
      <c r="RQQ196"/>
      <c r="RQR196"/>
      <c r="RQS196"/>
      <c r="RQT196"/>
      <c r="RQU196"/>
      <c r="RQV196"/>
      <c r="RQW196"/>
      <c r="RQX196"/>
      <c r="RQY196"/>
      <c r="RQZ196"/>
      <c r="RRA196"/>
      <c r="RRB196"/>
      <c r="RRC196"/>
      <c r="RRD196"/>
      <c r="RRE196"/>
      <c r="RRF196"/>
      <c r="RRG196"/>
      <c r="RRH196"/>
      <c r="RRI196"/>
      <c r="RRJ196"/>
      <c r="RRK196"/>
      <c r="RRL196"/>
      <c r="RRM196"/>
      <c r="RRN196"/>
      <c r="RRO196"/>
      <c r="RRP196"/>
      <c r="RRQ196"/>
      <c r="RRR196"/>
      <c r="RRS196"/>
      <c r="RRT196"/>
      <c r="RRU196"/>
      <c r="RRV196"/>
      <c r="RRW196"/>
      <c r="RRX196"/>
      <c r="RRY196"/>
      <c r="RRZ196"/>
      <c r="RSA196"/>
      <c r="RSB196"/>
      <c r="RSC196"/>
      <c r="RSD196"/>
      <c r="RSE196"/>
      <c r="RSF196"/>
      <c r="RSG196"/>
      <c r="RSH196"/>
      <c r="RSI196"/>
      <c r="RSJ196"/>
      <c r="RSK196"/>
      <c r="RSL196"/>
      <c r="RSM196"/>
      <c r="RSN196"/>
      <c r="RSO196"/>
      <c r="RSP196"/>
      <c r="RSQ196"/>
      <c r="RSR196"/>
      <c r="RSS196"/>
      <c r="RST196"/>
      <c r="RSU196"/>
      <c r="RSV196"/>
      <c r="RSW196"/>
      <c r="RSX196"/>
      <c r="RSY196"/>
      <c r="RSZ196"/>
      <c r="RTA196"/>
      <c r="RTB196"/>
      <c r="RTC196"/>
      <c r="RTD196"/>
      <c r="RTE196"/>
      <c r="RTF196"/>
      <c r="RTG196"/>
      <c r="RTH196"/>
      <c r="RTI196"/>
      <c r="RTJ196"/>
      <c r="RTK196"/>
      <c r="RTL196"/>
      <c r="RTM196"/>
      <c r="RTN196"/>
      <c r="RTO196"/>
      <c r="RTP196"/>
      <c r="RTQ196"/>
      <c r="RTR196"/>
      <c r="RTS196"/>
      <c r="RTT196"/>
      <c r="RTU196"/>
      <c r="RTV196"/>
      <c r="RTW196"/>
      <c r="RTX196"/>
      <c r="RTY196"/>
      <c r="RTZ196"/>
      <c r="RUA196"/>
      <c r="RUB196"/>
      <c r="RUC196"/>
      <c r="RUD196"/>
      <c r="RUE196"/>
      <c r="RUF196"/>
      <c r="RUG196"/>
      <c r="RUH196"/>
      <c r="RUI196"/>
      <c r="RUJ196"/>
      <c r="RUK196"/>
      <c r="RUL196"/>
      <c r="RUM196"/>
      <c r="RUN196"/>
      <c r="RUO196"/>
      <c r="RUP196"/>
      <c r="RUQ196"/>
      <c r="RUR196"/>
      <c r="RUS196"/>
      <c r="RUT196"/>
      <c r="RUU196"/>
      <c r="RUV196"/>
      <c r="RUW196"/>
      <c r="RUX196"/>
      <c r="RUY196"/>
      <c r="RUZ196"/>
      <c r="RVA196"/>
      <c r="RVB196"/>
      <c r="RVC196"/>
      <c r="RVD196"/>
      <c r="RVE196"/>
      <c r="RVF196"/>
      <c r="RVG196"/>
      <c r="RVH196"/>
      <c r="RVI196"/>
      <c r="RVJ196"/>
      <c r="RVK196"/>
      <c r="RVL196"/>
      <c r="RVM196"/>
      <c r="RVN196"/>
      <c r="RVO196"/>
      <c r="RVP196"/>
      <c r="RVQ196"/>
      <c r="RVR196"/>
      <c r="RVS196"/>
      <c r="RVT196"/>
      <c r="RVU196"/>
      <c r="RVV196"/>
      <c r="RVW196"/>
      <c r="RVX196"/>
      <c r="RVY196"/>
      <c r="RVZ196"/>
      <c r="RWA196"/>
      <c r="RWB196"/>
      <c r="RWC196"/>
      <c r="RWD196"/>
      <c r="RWE196"/>
      <c r="RWF196"/>
      <c r="RWG196"/>
      <c r="RWH196"/>
      <c r="RWI196"/>
      <c r="RWJ196"/>
      <c r="RWK196"/>
      <c r="RWL196"/>
      <c r="RWM196"/>
      <c r="RWN196"/>
      <c r="RWO196"/>
      <c r="RWP196"/>
      <c r="RWQ196"/>
      <c r="RWR196"/>
      <c r="RWS196"/>
      <c r="RWT196"/>
      <c r="RWU196"/>
      <c r="RWV196"/>
      <c r="RWW196"/>
      <c r="RWX196"/>
      <c r="RWY196"/>
      <c r="RWZ196"/>
      <c r="RXA196"/>
      <c r="RXB196"/>
      <c r="RXC196"/>
      <c r="RXD196"/>
      <c r="RXE196"/>
      <c r="RXF196"/>
      <c r="RXG196"/>
      <c r="RXH196"/>
      <c r="RXI196"/>
      <c r="RXJ196"/>
      <c r="RXK196"/>
      <c r="RXL196"/>
      <c r="RXM196"/>
      <c r="RXN196"/>
      <c r="RXO196"/>
      <c r="RXP196"/>
      <c r="RXQ196"/>
      <c r="RXR196"/>
      <c r="RXS196"/>
      <c r="RXT196"/>
      <c r="RXU196"/>
      <c r="RXV196"/>
      <c r="RXW196"/>
      <c r="RXX196"/>
      <c r="RXY196"/>
      <c r="RXZ196"/>
      <c r="RYA196"/>
      <c r="RYB196"/>
      <c r="RYC196"/>
      <c r="RYD196"/>
      <c r="RYE196"/>
      <c r="RYF196"/>
      <c r="RYG196"/>
      <c r="RYH196"/>
      <c r="RYI196"/>
      <c r="RYJ196"/>
      <c r="RYK196"/>
      <c r="RYL196"/>
      <c r="RYM196"/>
      <c r="RYN196"/>
      <c r="RYO196"/>
      <c r="RYP196"/>
      <c r="RYQ196"/>
      <c r="RYR196"/>
      <c r="RYS196"/>
      <c r="RYT196"/>
      <c r="RYU196"/>
      <c r="RYV196"/>
      <c r="RYW196"/>
      <c r="RYX196"/>
      <c r="RYY196"/>
      <c r="RYZ196"/>
      <c r="RZA196"/>
      <c r="RZB196"/>
      <c r="RZC196"/>
      <c r="RZD196"/>
      <c r="RZE196"/>
      <c r="RZF196"/>
      <c r="RZG196"/>
      <c r="RZH196"/>
      <c r="RZI196"/>
      <c r="RZJ196"/>
      <c r="RZK196"/>
      <c r="RZL196"/>
      <c r="RZM196"/>
      <c r="RZN196"/>
      <c r="RZO196"/>
      <c r="RZP196"/>
      <c r="RZQ196"/>
      <c r="RZR196"/>
      <c r="RZS196"/>
      <c r="RZT196"/>
      <c r="RZU196"/>
      <c r="RZV196"/>
      <c r="RZW196"/>
      <c r="RZX196"/>
      <c r="RZY196"/>
      <c r="RZZ196"/>
      <c r="SAA196"/>
      <c r="SAB196"/>
      <c r="SAC196"/>
      <c r="SAD196"/>
      <c r="SAE196"/>
      <c r="SAF196"/>
      <c r="SAG196"/>
      <c r="SAH196"/>
      <c r="SAI196"/>
      <c r="SAJ196"/>
      <c r="SAK196"/>
      <c r="SAL196"/>
      <c r="SAM196"/>
      <c r="SAN196"/>
      <c r="SAO196"/>
      <c r="SAP196"/>
      <c r="SAQ196"/>
      <c r="SAR196"/>
      <c r="SAS196"/>
      <c r="SAT196"/>
      <c r="SAU196"/>
      <c r="SAV196"/>
      <c r="SAW196"/>
      <c r="SAX196"/>
      <c r="SAY196"/>
      <c r="SAZ196"/>
      <c r="SBA196"/>
      <c r="SBB196"/>
      <c r="SBC196"/>
      <c r="SBD196"/>
      <c r="SBE196"/>
      <c r="SBF196"/>
      <c r="SBG196"/>
      <c r="SBH196"/>
      <c r="SBI196"/>
      <c r="SBJ196"/>
      <c r="SBK196"/>
      <c r="SBL196"/>
      <c r="SBM196"/>
      <c r="SBN196"/>
      <c r="SBO196"/>
      <c r="SBP196"/>
      <c r="SBQ196"/>
      <c r="SBR196"/>
      <c r="SBS196"/>
      <c r="SBT196"/>
      <c r="SBU196"/>
      <c r="SBV196"/>
      <c r="SBW196"/>
      <c r="SBX196"/>
      <c r="SBY196"/>
      <c r="SBZ196"/>
      <c r="SCA196"/>
      <c r="SCB196"/>
      <c r="SCC196"/>
      <c r="SCD196"/>
      <c r="SCE196"/>
      <c r="SCF196"/>
      <c r="SCG196"/>
      <c r="SCH196"/>
      <c r="SCI196"/>
      <c r="SCJ196"/>
      <c r="SCK196"/>
      <c r="SCL196"/>
      <c r="SCM196"/>
      <c r="SCN196"/>
      <c r="SCO196"/>
      <c r="SCP196"/>
      <c r="SCQ196"/>
      <c r="SCR196"/>
      <c r="SCS196"/>
      <c r="SCT196"/>
      <c r="SCU196"/>
      <c r="SCV196"/>
      <c r="SCW196"/>
      <c r="SCX196"/>
      <c r="SCY196"/>
      <c r="SCZ196"/>
      <c r="SDA196"/>
      <c r="SDB196"/>
      <c r="SDC196"/>
      <c r="SDD196"/>
      <c r="SDE196"/>
      <c r="SDF196"/>
      <c r="SDG196"/>
      <c r="SDH196"/>
      <c r="SDI196"/>
      <c r="SDJ196"/>
      <c r="SDK196"/>
      <c r="SDL196"/>
      <c r="SDM196"/>
      <c r="SDN196"/>
      <c r="SDO196"/>
      <c r="SDP196"/>
      <c r="SDQ196"/>
      <c r="SDR196"/>
      <c r="SDS196"/>
      <c r="SDT196"/>
      <c r="SDU196"/>
      <c r="SDV196"/>
      <c r="SDW196"/>
      <c r="SDX196"/>
      <c r="SDY196"/>
      <c r="SDZ196"/>
      <c r="SEA196"/>
      <c r="SEB196"/>
      <c r="SEC196"/>
      <c r="SED196"/>
      <c r="SEE196"/>
      <c r="SEF196"/>
      <c r="SEG196"/>
      <c r="SEH196"/>
      <c r="SEI196"/>
      <c r="SEJ196"/>
      <c r="SEK196"/>
      <c r="SEL196"/>
      <c r="SEM196"/>
      <c r="SEN196"/>
      <c r="SEO196"/>
      <c r="SEP196"/>
      <c r="SEQ196"/>
      <c r="SER196"/>
      <c r="SES196"/>
      <c r="SET196"/>
      <c r="SEU196"/>
      <c r="SEV196"/>
      <c r="SEW196"/>
      <c r="SEX196"/>
      <c r="SEY196"/>
      <c r="SEZ196"/>
      <c r="SFA196"/>
      <c r="SFB196"/>
      <c r="SFC196"/>
      <c r="SFD196"/>
      <c r="SFE196"/>
      <c r="SFF196"/>
      <c r="SFG196"/>
      <c r="SFH196"/>
      <c r="SFI196"/>
      <c r="SFJ196"/>
      <c r="SFK196"/>
      <c r="SFL196"/>
      <c r="SFM196"/>
      <c r="SFN196"/>
      <c r="SFO196"/>
      <c r="SFP196"/>
      <c r="SFQ196"/>
      <c r="SFR196"/>
      <c r="SFS196"/>
      <c r="SFT196"/>
      <c r="SFU196"/>
      <c r="SFV196"/>
      <c r="SFW196"/>
      <c r="SFX196"/>
      <c r="SFY196"/>
      <c r="SFZ196"/>
      <c r="SGA196"/>
      <c r="SGB196"/>
      <c r="SGC196"/>
      <c r="SGD196"/>
      <c r="SGE196"/>
      <c r="SGF196"/>
      <c r="SGG196"/>
      <c r="SGH196"/>
      <c r="SGI196"/>
      <c r="SGJ196"/>
      <c r="SGK196"/>
      <c r="SGL196"/>
      <c r="SGM196"/>
      <c r="SGN196"/>
      <c r="SGO196"/>
      <c r="SGP196"/>
      <c r="SGQ196"/>
      <c r="SGR196"/>
      <c r="SGS196"/>
      <c r="SGT196"/>
      <c r="SGU196"/>
      <c r="SGV196"/>
      <c r="SGW196"/>
      <c r="SGX196"/>
      <c r="SGY196"/>
      <c r="SGZ196"/>
      <c r="SHA196"/>
      <c r="SHB196"/>
      <c r="SHC196"/>
      <c r="SHD196"/>
      <c r="SHE196"/>
      <c r="SHF196"/>
      <c r="SHG196"/>
      <c r="SHH196"/>
      <c r="SHI196"/>
      <c r="SHJ196"/>
      <c r="SHK196"/>
      <c r="SHL196"/>
      <c r="SHM196"/>
      <c r="SHN196"/>
      <c r="SHO196"/>
      <c r="SHP196"/>
      <c r="SHQ196"/>
      <c r="SHR196"/>
      <c r="SHS196"/>
      <c r="SHT196"/>
      <c r="SHU196"/>
      <c r="SHV196"/>
      <c r="SHW196"/>
      <c r="SHX196"/>
      <c r="SHY196"/>
      <c r="SHZ196"/>
      <c r="SIA196"/>
      <c r="SIB196"/>
      <c r="SIC196"/>
      <c r="SID196"/>
      <c r="SIE196"/>
      <c r="SIF196"/>
      <c r="SIG196"/>
      <c r="SIH196"/>
      <c r="SII196"/>
      <c r="SIJ196"/>
      <c r="SIK196"/>
      <c r="SIL196"/>
      <c r="SIM196"/>
      <c r="SIN196"/>
      <c r="SIO196"/>
      <c r="SIP196"/>
      <c r="SIQ196"/>
      <c r="SIR196"/>
      <c r="SIS196"/>
      <c r="SIT196"/>
      <c r="SIU196"/>
      <c r="SIV196"/>
      <c r="SIW196"/>
      <c r="SIX196"/>
      <c r="SIY196"/>
      <c r="SIZ196"/>
      <c r="SJA196"/>
      <c r="SJB196"/>
      <c r="SJC196"/>
      <c r="SJD196"/>
      <c r="SJE196"/>
      <c r="SJF196"/>
      <c r="SJG196"/>
      <c r="SJH196"/>
      <c r="SJI196"/>
      <c r="SJJ196"/>
      <c r="SJK196"/>
      <c r="SJL196"/>
      <c r="SJM196"/>
      <c r="SJN196"/>
      <c r="SJO196"/>
      <c r="SJP196"/>
      <c r="SJQ196"/>
      <c r="SJR196"/>
      <c r="SJS196"/>
      <c r="SJT196"/>
      <c r="SJU196"/>
      <c r="SJV196"/>
      <c r="SJW196"/>
      <c r="SJX196"/>
      <c r="SJY196"/>
      <c r="SJZ196"/>
      <c r="SKA196"/>
      <c r="SKB196"/>
      <c r="SKC196"/>
      <c r="SKD196"/>
      <c r="SKE196"/>
      <c r="SKF196"/>
      <c r="SKG196"/>
      <c r="SKH196"/>
      <c r="SKI196"/>
      <c r="SKJ196"/>
      <c r="SKK196"/>
      <c r="SKL196"/>
      <c r="SKM196"/>
      <c r="SKN196"/>
      <c r="SKO196"/>
      <c r="SKP196"/>
      <c r="SKQ196"/>
      <c r="SKR196"/>
      <c r="SKS196"/>
      <c r="SKT196"/>
      <c r="SKU196"/>
      <c r="SKV196"/>
      <c r="SKW196"/>
      <c r="SKX196"/>
      <c r="SKY196"/>
      <c r="SKZ196"/>
      <c r="SLA196"/>
      <c r="SLB196"/>
      <c r="SLC196"/>
      <c r="SLD196"/>
      <c r="SLE196"/>
      <c r="SLF196"/>
      <c r="SLG196"/>
      <c r="SLH196"/>
      <c r="SLI196"/>
      <c r="SLJ196"/>
      <c r="SLK196"/>
      <c r="SLL196"/>
      <c r="SLM196"/>
      <c r="SLN196"/>
      <c r="SLO196"/>
      <c r="SLP196"/>
      <c r="SLQ196"/>
      <c r="SLR196"/>
      <c r="SLS196"/>
      <c r="SLT196"/>
      <c r="SLU196"/>
      <c r="SLV196"/>
      <c r="SLW196"/>
      <c r="SLX196"/>
      <c r="SLY196"/>
      <c r="SLZ196"/>
      <c r="SMA196"/>
      <c r="SMB196"/>
      <c r="SMC196"/>
      <c r="SMD196"/>
      <c r="SME196"/>
      <c r="SMF196"/>
      <c r="SMG196"/>
      <c r="SMH196"/>
      <c r="SMI196"/>
      <c r="SMJ196"/>
      <c r="SMK196"/>
      <c r="SML196"/>
      <c r="SMM196"/>
      <c r="SMN196"/>
      <c r="SMO196"/>
      <c r="SMP196"/>
      <c r="SMQ196"/>
      <c r="SMR196"/>
      <c r="SMS196"/>
      <c r="SMT196"/>
      <c r="SMU196"/>
      <c r="SMV196"/>
      <c r="SMW196"/>
      <c r="SMX196"/>
      <c r="SMY196"/>
      <c r="SMZ196"/>
      <c r="SNA196"/>
      <c r="SNB196"/>
      <c r="SNC196"/>
      <c r="SND196"/>
      <c r="SNE196"/>
      <c r="SNF196"/>
      <c r="SNG196"/>
      <c r="SNH196"/>
      <c r="SNI196"/>
      <c r="SNJ196"/>
      <c r="SNK196"/>
      <c r="SNL196"/>
      <c r="SNM196"/>
      <c r="SNN196"/>
      <c r="SNO196"/>
      <c r="SNP196"/>
      <c r="SNQ196"/>
      <c r="SNR196"/>
      <c r="SNS196"/>
      <c r="SNT196"/>
      <c r="SNU196"/>
      <c r="SNV196"/>
      <c r="SNW196"/>
      <c r="SNX196"/>
      <c r="SNY196"/>
      <c r="SNZ196"/>
      <c r="SOA196"/>
      <c r="SOB196"/>
      <c r="SOC196"/>
      <c r="SOD196"/>
      <c r="SOE196"/>
      <c r="SOF196"/>
      <c r="SOG196"/>
      <c r="SOH196"/>
      <c r="SOI196"/>
      <c r="SOJ196"/>
      <c r="SOK196"/>
      <c r="SOL196"/>
      <c r="SOM196"/>
      <c r="SON196"/>
      <c r="SOO196"/>
      <c r="SOP196"/>
      <c r="SOQ196"/>
      <c r="SOR196"/>
      <c r="SOS196"/>
      <c r="SOT196"/>
      <c r="SOU196"/>
      <c r="SOV196"/>
      <c r="SOW196"/>
      <c r="SOX196"/>
      <c r="SOY196"/>
      <c r="SOZ196"/>
      <c r="SPA196"/>
      <c r="SPB196"/>
      <c r="SPC196"/>
      <c r="SPD196"/>
      <c r="SPE196"/>
      <c r="SPF196"/>
      <c r="SPG196"/>
      <c r="SPH196"/>
      <c r="SPI196"/>
      <c r="SPJ196"/>
      <c r="SPK196"/>
      <c r="SPL196"/>
      <c r="SPM196"/>
      <c r="SPN196"/>
      <c r="SPO196"/>
      <c r="SPP196"/>
      <c r="SPQ196"/>
      <c r="SPR196"/>
      <c r="SPS196"/>
      <c r="SPT196"/>
      <c r="SPU196"/>
      <c r="SPV196"/>
      <c r="SPW196"/>
      <c r="SPX196"/>
      <c r="SPY196"/>
      <c r="SPZ196"/>
      <c r="SQA196"/>
      <c r="SQB196"/>
      <c r="SQC196"/>
      <c r="SQD196"/>
      <c r="SQE196"/>
      <c r="SQF196"/>
      <c r="SQG196"/>
      <c r="SQH196"/>
      <c r="SQI196"/>
      <c r="SQJ196"/>
      <c r="SQK196"/>
      <c r="SQL196"/>
      <c r="SQM196"/>
      <c r="SQN196"/>
      <c r="SQO196"/>
      <c r="SQP196"/>
      <c r="SQQ196"/>
      <c r="SQR196"/>
      <c r="SQS196"/>
      <c r="SQT196"/>
      <c r="SQU196"/>
      <c r="SQV196"/>
      <c r="SQW196"/>
      <c r="SQX196"/>
      <c r="SQY196"/>
      <c r="SQZ196"/>
      <c r="SRA196"/>
      <c r="SRB196"/>
      <c r="SRC196"/>
      <c r="SRD196"/>
      <c r="SRE196"/>
      <c r="SRF196"/>
      <c r="SRG196"/>
      <c r="SRH196"/>
      <c r="SRI196"/>
      <c r="SRJ196"/>
      <c r="SRK196"/>
      <c r="SRL196"/>
      <c r="SRM196"/>
      <c r="SRN196"/>
      <c r="SRO196"/>
      <c r="SRP196"/>
      <c r="SRQ196"/>
      <c r="SRR196"/>
      <c r="SRS196"/>
      <c r="SRT196"/>
      <c r="SRU196"/>
      <c r="SRV196"/>
      <c r="SRW196"/>
      <c r="SRX196"/>
      <c r="SRY196"/>
      <c r="SRZ196"/>
      <c r="SSA196"/>
      <c r="SSB196"/>
      <c r="SSC196"/>
      <c r="SSD196"/>
      <c r="SSE196"/>
      <c r="SSF196"/>
      <c r="SSG196"/>
      <c r="SSH196"/>
      <c r="SSI196"/>
      <c r="SSJ196"/>
      <c r="SSK196"/>
      <c r="SSL196"/>
      <c r="SSM196"/>
      <c r="SSN196"/>
      <c r="SSO196"/>
      <c r="SSP196"/>
      <c r="SSQ196"/>
      <c r="SSR196"/>
      <c r="SSS196"/>
      <c r="SST196"/>
      <c r="SSU196"/>
      <c r="SSV196"/>
      <c r="SSW196"/>
      <c r="SSX196"/>
      <c r="SSY196"/>
      <c r="SSZ196"/>
      <c r="STA196"/>
      <c r="STB196"/>
      <c r="STC196"/>
      <c r="STD196"/>
      <c r="STE196"/>
      <c r="STF196"/>
      <c r="STG196"/>
      <c r="STH196"/>
      <c r="STI196"/>
      <c r="STJ196"/>
      <c r="STK196"/>
      <c r="STL196"/>
      <c r="STM196"/>
      <c r="STN196"/>
      <c r="STO196"/>
      <c r="STP196"/>
      <c r="STQ196"/>
      <c r="STR196"/>
      <c r="STS196"/>
      <c r="STT196"/>
      <c r="STU196"/>
      <c r="STV196"/>
      <c r="STW196"/>
      <c r="STX196"/>
      <c r="STY196"/>
      <c r="STZ196"/>
      <c r="SUA196"/>
      <c r="SUB196"/>
      <c r="SUC196"/>
      <c r="SUD196"/>
      <c r="SUE196"/>
      <c r="SUF196"/>
      <c r="SUG196"/>
      <c r="SUH196"/>
      <c r="SUI196"/>
      <c r="SUJ196"/>
      <c r="SUK196"/>
      <c r="SUL196"/>
      <c r="SUM196"/>
      <c r="SUN196"/>
      <c r="SUO196"/>
      <c r="SUP196"/>
      <c r="SUQ196"/>
      <c r="SUR196"/>
      <c r="SUS196"/>
      <c r="SUT196"/>
      <c r="SUU196"/>
      <c r="SUV196"/>
      <c r="SUW196"/>
      <c r="SUX196"/>
      <c r="SUY196"/>
      <c r="SUZ196"/>
      <c r="SVA196"/>
      <c r="SVB196"/>
      <c r="SVC196"/>
      <c r="SVD196"/>
      <c r="SVE196"/>
      <c r="SVF196"/>
      <c r="SVG196"/>
      <c r="SVH196"/>
      <c r="SVI196"/>
      <c r="SVJ196"/>
      <c r="SVK196"/>
      <c r="SVL196"/>
      <c r="SVM196"/>
      <c r="SVN196"/>
      <c r="SVO196"/>
      <c r="SVP196"/>
      <c r="SVQ196"/>
      <c r="SVR196"/>
      <c r="SVS196"/>
      <c r="SVT196"/>
      <c r="SVU196"/>
      <c r="SVV196"/>
      <c r="SVW196"/>
      <c r="SVX196"/>
      <c r="SVY196"/>
      <c r="SVZ196"/>
      <c r="SWA196"/>
      <c r="SWB196"/>
      <c r="SWC196"/>
      <c r="SWD196"/>
      <c r="SWE196"/>
      <c r="SWF196"/>
      <c r="SWG196"/>
      <c r="SWH196"/>
      <c r="SWI196"/>
      <c r="SWJ196"/>
      <c r="SWK196"/>
      <c r="SWL196"/>
      <c r="SWM196"/>
      <c r="SWN196"/>
      <c r="SWO196"/>
      <c r="SWP196"/>
      <c r="SWQ196"/>
      <c r="SWR196"/>
      <c r="SWS196"/>
      <c r="SWT196"/>
      <c r="SWU196"/>
      <c r="SWV196"/>
      <c r="SWW196"/>
      <c r="SWX196"/>
      <c r="SWY196"/>
      <c r="SWZ196"/>
      <c r="SXA196"/>
      <c r="SXB196"/>
      <c r="SXC196"/>
      <c r="SXD196"/>
      <c r="SXE196"/>
      <c r="SXF196"/>
      <c r="SXG196"/>
      <c r="SXH196"/>
      <c r="SXI196"/>
      <c r="SXJ196"/>
      <c r="SXK196"/>
      <c r="SXL196"/>
      <c r="SXM196"/>
      <c r="SXN196"/>
      <c r="SXO196"/>
      <c r="SXP196"/>
      <c r="SXQ196"/>
      <c r="SXR196"/>
      <c r="SXS196"/>
      <c r="SXT196"/>
      <c r="SXU196"/>
      <c r="SXV196"/>
      <c r="SXW196"/>
      <c r="SXX196"/>
      <c r="SXY196"/>
      <c r="SXZ196"/>
      <c r="SYA196"/>
      <c r="SYB196"/>
      <c r="SYC196"/>
      <c r="SYD196"/>
      <c r="SYE196"/>
      <c r="SYF196"/>
      <c r="SYG196"/>
      <c r="SYH196"/>
      <c r="SYI196"/>
      <c r="SYJ196"/>
      <c r="SYK196"/>
      <c r="SYL196"/>
      <c r="SYM196"/>
      <c r="SYN196"/>
      <c r="SYO196"/>
      <c r="SYP196"/>
      <c r="SYQ196"/>
      <c r="SYR196"/>
      <c r="SYS196"/>
      <c r="SYT196"/>
      <c r="SYU196"/>
      <c r="SYV196"/>
      <c r="SYW196"/>
      <c r="SYX196"/>
      <c r="SYY196"/>
      <c r="SYZ196"/>
      <c r="SZA196"/>
      <c r="SZB196"/>
      <c r="SZC196"/>
      <c r="SZD196"/>
      <c r="SZE196"/>
      <c r="SZF196"/>
      <c r="SZG196"/>
      <c r="SZH196"/>
      <c r="SZI196"/>
      <c r="SZJ196"/>
      <c r="SZK196"/>
      <c r="SZL196"/>
      <c r="SZM196"/>
      <c r="SZN196"/>
      <c r="SZO196"/>
      <c r="SZP196"/>
      <c r="SZQ196"/>
      <c r="SZR196"/>
      <c r="SZS196"/>
      <c r="SZT196"/>
      <c r="SZU196"/>
      <c r="SZV196"/>
      <c r="SZW196"/>
      <c r="SZX196"/>
      <c r="SZY196"/>
      <c r="SZZ196"/>
      <c r="TAA196"/>
      <c r="TAB196"/>
      <c r="TAC196"/>
      <c r="TAD196"/>
      <c r="TAE196"/>
      <c r="TAF196"/>
      <c r="TAG196"/>
      <c r="TAH196"/>
      <c r="TAI196"/>
      <c r="TAJ196"/>
      <c r="TAK196"/>
      <c r="TAL196"/>
      <c r="TAM196"/>
      <c r="TAN196"/>
      <c r="TAO196"/>
      <c r="TAP196"/>
      <c r="TAQ196"/>
      <c r="TAR196"/>
      <c r="TAS196"/>
      <c r="TAT196"/>
      <c r="TAU196"/>
      <c r="TAV196"/>
      <c r="TAW196"/>
      <c r="TAX196"/>
      <c r="TAY196"/>
      <c r="TAZ196"/>
      <c r="TBA196"/>
      <c r="TBB196"/>
      <c r="TBC196"/>
      <c r="TBD196"/>
      <c r="TBE196"/>
      <c r="TBF196"/>
      <c r="TBG196"/>
      <c r="TBH196"/>
      <c r="TBI196"/>
      <c r="TBJ196"/>
      <c r="TBK196"/>
      <c r="TBL196"/>
      <c r="TBM196"/>
      <c r="TBN196"/>
      <c r="TBO196"/>
      <c r="TBP196"/>
      <c r="TBQ196"/>
      <c r="TBR196"/>
      <c r="TBS196"/>
      <c r="TBT196"/>
      <c r="TBU196"/>
      <c r="TBV196"/>
      <c r="TBW196"/>
      <c r="TBX196"/>
      <c r="TBY196"/>
      <c r="TBZ196"/>
      <c r="TCA196"/>
      <c r="TCB196"/>
      <c r="TCC196"/>
      <c r="TCD196"/>
      <c r="TCE196"/>
      <c r="TCF196"/>
      <c r="TCG196"/>
      <c r="TCH196"/>
      <c r="TCI196"/>
      <c r="TCJ196"/>
      <c r="TCK196"/>
      <c r="TCL196"/>
      <c r="TCM196"/>
      <c r="TCN196"/>
      <c r="TCO196"/>
      <c r="TCP196"/>
      <c r="TCQ196"/>
      <c r="TCR196"/>
      <c r="TCS196"/>
      <c r="TCT196"/>
      <c r="TCU196"/>
      <c r="TCV196"/>
      <c r="TCW196"/>
      <c r="TCX196"/>
      <c r="TCY196"/>
      <c r="TCZ196"/>
      <c r="TDA196"/>
      <c r="TDB196"/>
      <c r="TDC196"/>
      <c r="TDD196"/>
      <c r="TDE196"/>
      <c r="TDF196"/>
      <c r="TDG196"/>
      <c r="TDH196"/>
      <c r="TDI196"/>
      <c r="TDJ196"/>
      <c r="TDK196"/>
      <c r="TDL196"/>
      <c r="TDM196"/>
      <c r="TDN196"/>
      <c r="TDO196"/>
      <c r="TDP196"/>
      <c r="TDQ196"/>
      <c r="TDR196"/>
      <c r="TDS196"/>
      <c r="TDT196"/>
      <c r="TDU196"/>
      <c r="TDV196"/>
      <c r="TDW196"/>
      <c r="TDX196"/>
      <c r="TDY196"/>
      <c r="TDZ196"/>
      <c r="TEA196"/>
      <c r="TEB196"/>
      <c r="TEC196"/>
      <c r="TED196"/>
      <c r="TEE196"/>
      <c r="TEF196"/>
      <c r="TEG196"/>
      <c r="TEH196"/>
      <c r="TEI196"/>
      <c r="TEJ196"/>
      <c r="TEK196"/>
      <c r="TEL196"/>
      <c r="TEM196"/>
      <c r="TEN196"/>
      <c r="TEO196"/>
      <c r="TEP196"/>
      <c r="TEQ196"/>
      <c r="TER196"/>
      <c r="TES196"/>
      <c r="TET196"/>
      <c r="TEU196"/>
      <c r="TEV196"/>
      <c r="TEW196"/>
      <c r="TEX196"/>
      <c r="TEY196"/>
      <c r="TEZ196"/>
      <c r="TFA196"/>
      <c r="TFB196"/>
      <c r="TFC196"/>
      <c r="TFD196"/>
      <c r="TFE196"/>
      <c r="TFF196"/>
      <c r="TFG196"/>
      <c r="TFH196"/>
      <c r="TFI196"/>
      <c r="TFJ196"/>
      <c r="TFK196"/>
      <c r="TFL196"/>
      <c r="TFM196"/>
      <c r="TFN196"/>
      <c r="TFO196"/>
      <c r="TFP196"/>
      <c r="TFQ196"/>
      <c r="TFR196"/>
      <c r="TFS196"/>
      <c r="TFT196"/>
      <c r="TFU196"/>
      <c r="TFV196"/>
      <c r="TFW196"/>
      <c r="TFX196"/>
      <c r="TFY196"/>
      <c r="TFZ196"/>
      <c r="TGA196"/>
      <c r="TGB196"/>
      <c r="TGC196"/>
      <c r="TGD196"/>
      <c r="TGE196"/>
      <c r="TGF196"/>
      <c r="TGG196"/>
      <c r="TGH196"/>
      <c r="TGI196"/>
      <c r="TGJ196"/>
      <c r="TGK196"/>
      <c r="TGL196"/>
      <c r="TGM196"/>
      <c r="TGN196"/>
      <c r="TGO196"/>
      <c r="TGP196"/>
      <c r="TGQ196"/>
      <c r="TGR196"/>
      <c r="TGS196"/>
      <c r="TGT196"/>
      <c r="TGU196"/>
      <c r="TGV196"/>
      <c r="TGW196"/>
      <c r="TGX196"/>
      <c r="TGY196"/>
      <c r="TGZ196"/>
      <c r="THA196"/>
      <c r="THB196"/>
      <c r="THC196"/>
      <c r="THD196"/>
      <c r="THE196"/>
      <c r="THF196"/>
      <c r="THG196"/>
      <c r="THH196"/>
      <c r="THI196"/>
      <c r="THJ196"/>
      <c r="THK196"/>
      <c r="THL196"/>
      <c r="THM196"/>
      <c r="THN196"/>
      <c r="THO196"/>
      <c r="THP196"/>
      <c r="THQ196"/>
      <c r="THR196"/>
      <c r="THS196"/>
      <c r="THT196"/>
      <c r="THU196"/>
      <c r="THV196"/>
      <c r="THW196"/>
      <c r="THX196"/>
      <c r="THY196"/>
      <c r="THZ196"/>
      <c r="TIA196"/>
      <c r="TIB196"/>
      <c r="TIC196"/>
      <c r="TID196"/>
      <c r="TIE196"/>
      <c r="TIF196"/>
      <c r="TIG196"/>
      <c r="TIH196"/>
      <c r="TII196"/>
      <c r="TIJ196"/>
      <c r="TIK196"/>
      <c r="TIL196"/>
      <c r="TIM196"/>
      <c r="TIN196"/>
      <c r="TIO196"/>
      <c r="TIP196"/>
      <c r="TIQ196"/>
      <c r="TIR196"/>
      <c r="TIS196"/>
      <c r="TIT196"/>
      <c r="TIU196"/>
      <c r="TIV196"/>
      <c r="TIW196"/>
      <c r="TIX196"/>
      <c r="TIY196"/>
      <c r="TIZ196"/>
      <c r="TJA196"/>
      <c r="TJB196"/>
      <c r="TJC196"/>
      <c r="TJD196"/>
      <c r="TJE196"/>
      <c r="TJF196"/>
      <c r="TJG196"/>
      <c r="TJH196"/>
      <c r="TJI196"/>
      <c r="TJJ196"/>
      <c r="TJK196"/>
      <c r="TJL196"/>
      <c r="TJM196"/>
      <c r="TJN196"/>
      <c r="TJO196"/>
      <c r="TJP196"/>
      <c r="TJQ196"/>
      <c r="TJR196"/>
      <c r="TJS196"/>
      <c r="TJT196"/>
      <c r="TJU196"/>
      <c r="TJV196"/>
      <c r="TJW196"/>
      <c r="TJX196"/>
      <c r="TJY196"/>
      <c r="TJZ196"/>
      <c r="TKA196"/>
      <c r="TKB196"/>
      <c r="TKC196"/>
      <c r="TKD196"/>
      <c r="TKE196"/>
      <c r="TKF196"/>
      <c r="TKG196"/>
      <c r="TKH196"/>
      <c r="TKI196"/>
      <c r="TKJ196"/>
      <c r="TKK196"/>
      <c r="TKL196"/>
      <c r="TKM196"/>
      <c r="TKN196"/>
      <c r="TKO196"/>
      <c r="TKP196"/>
      <c r="TKQ196"/>
      <c r="TKR196"/>
      <c r="TKS196"/>
      <c r="TKT196"/>
      <c r="TKU196"/>
      <c r="TKV196"/>
      <c r="TKW196"/>
      <c r="TKX196"/>
      <c r="TKY196"/>
      <c r="TKZ196"/>
      <c r="TLA196"/>
      <c r="TLB196"/>
      <c r="TLC196"/>
      <c r="TLD196"/>
      <c r="TLE196"/>
      <c r="TLF196"/>
      <c r="TLG196"/>
      <c r="TLH196"/>
      <c r="TLI196"/>
      <c r="TLJ196"/>
      <c r="TLK196"/>
      <c r="TLL196"/>
      <c r="TLM196"/>
      <c r="TLN196"/>
      <c r="TLO196"/>
      <c r="TLP196"/>
      <c r="TLQ196"/>
      <c r="TLR196"/>
      <c r="TLS196"/>
      <c r="TLT196"/>
      <c r="TLU196"/>
      <c r="TLV196"/>
      <c r="TLW196"/>
      <c r="TLX196"/>
      <c r="TLY196"/>
      <c r="TLZ196"/>
      <c r="TMA196"/>
      <c r="TMB196"/>
      <c r="TMC196"/>
      <c r="TMD196"/>
      <c r="TME196"/>
      <c r="TMF196"/>
      <c r="TMG196"/>
      <c r="TMH196"/>
      <c r="TMI196"/>
      <c r="TMJ196"/>
      <c r="TMK196"/>
      <c r="TML196"/>
      <c r="TMM196"/>
      <c r="TMN196"/>
      <c r="TMO196"/>
      <c r="TMP196"/>
      <c r="TMQ196"/>
      <c r="TMR196"/>
      <c r="TMS196"/>
      <c r="TMT196"/>
      <c r="TMU196"/>
      <c r="TMV196"/>
      <c r="TMW196"/>
      <c r="TMX196"/>
      <c r="TMY196"/>
      <c r="TMZ196"/>
      <c r="TNA196"/>
      <c r="TNB196"/>
      <c r="TNC196"/>
      <c r="TND196"/>
      <c r="TNE196"/>
      <c r="TNF196"/>
      <c r="TNG196"/>
      <c r="TNH196"/>
      <c r="TNI196"/>
      <c r="TNJ196"/>
      <c r="TNK196"/>
      <c r="TNL196"/>
      <c r="TNM196"/>
      <c r="TNN196"/>
      <c r="TNO196"/>
      <c r="TNP196"/>
      <c r="TNQ196"/>
      <c r="TNR196"/>
      <c r="TNS196"/>
      <c r="TNT196"/>
      <c r="TNU196"/>
      <c r="TNV196"/>
      <c r="TNW196"/>
      <c r="TNX196"/>
      <c r="TNY196"/>
      <c r="TNZ196"/>
      <c r="TOA196"/>
      <c r="TOB196"/>
      <c r="TOC196"/>
      <c r="TOD196"/>
      <c r="TOE196"/>
      <c r="TOF196"/>
      <c r="TOG196"/>
      <c r="TOH196"/>
      <c r="TOI196"/>
      <c r="TOJ196"/>
      <c r="TOK196"/>
      <c r="TOL196"/>
      <c r="TOM196"/>
      <c r="TON196"/>
      <c r="TOO196"/>
      <c r="TOP196"/>
      <c r="TOQ196"/>
      <c r="TOR196"/>
      <c r="TOS196"/>
      <c r="TOT196"/>
      <c r="TOU196"/>
      <c r="TOV196"/>
      <c r="TOW196"/>
      <c r="TOX196"/>
      <c r="TOY196"/>
      <c r="TOZ196"/>
      <c r="TPA196"/>
      <c r="TPB196"/>
      <c r="TPC196"/>
      <c r="TPD196"/>
      <c r="TPE196"/>
      <c r="TPF196"/>
      <c r="TPG196"/>
      <c r="TPH196"/>
      <c r="TPI196"/>
      <c r="TPJ196"/>
      <c r="TPK196"/>
      <c r="TPL196"/>
      <c r="TPM196"/>
      <c r="TPN196"/>
      <c r="TPO196"/>
      <c r="TPP196"/>
      <c r="TPQ196"/>
      <c r="TPR196"/>
      <c r="TPS196"/>
      <c r="TPT196"/>
      <c r="TPU196"/>
      <c r="TPV196"/>
      <c r="TPW196"/>
      <c r="TPX196"/>
      <c r="TPY196"/>
      <c r="TPZ196"/>
      <c r="TQA196"/>
      <c r="TQB196"/>
      <c r="TQC196"/>
      <c r="TQD196"/>
      <c r="TQE196"/>
      <c r="TQF196"/>
      <c r="TQG196"/>
      <c r="TQH196"/>
      <c r="TQI196"/>
      <c r="TQJ196"/>
      <c r="TQK196"/>
      <c r="TQL196"/>
      <c r="TQM196"/>
      <c r="TQN196"/>
      <c r="TQO196"/>
      <c r="TQP196"/>
      <c r="TQQ196"/>
      <c r="TQR196"/>
      <c r="TQS196"/>
      <c r="TQT196"/>
      <c r="TQU196"/>
      <c r="TQV196"/>
      <c r="TQW196"/>
      <c r="TQX196"/>
      <c r="TQY196"/>
      <c r="TQZ196"/>
      <c r="TRA196"/>
      <c r="TRB196"/>
      <c r="TRC196"/>
      <c r="TRD196"/>
      <c r="TRE196"/>
      <c r="TRF196"/>
      <c r="TRG196"/>
      <c r="TRH196"/>
      <c r="TRI196"/>
      <c r="TRJ196"/>
      <c r="TRK196"/>
      <c r="TRL196"/>
      <c r="TRM196"/>
      <c r="TRN196"/>
      <c r="TRO196"/>
      <c r="TRP196"/>
      <c r="TRQ196"/>
      <c r="TRR196"/>
      <c r="TRS196"/>
      <c r="TRT196"/>
      <c r="TRU196"/>
      <c r="TRV196"/>
      <c r="TRW196"/>
      <c r="TRX196"/>
      <c r="TRY196"/>
      <c r="TRZ196"/>
      <c r="TSA196"/>
      <c r="TSB196"/>
      <c r="TSC196"/>
      <c r="TSD196"/>
      <c r="TSE196"/>
      <c r="TSF196"/>
      <c r="TSG196"/>
      <c r="TSH196"/>
      <c r="TSI196"/>
      <c r="TSJ196"/>
      <c r="TSK196"/>
      <c r="TSL196"/>
      <c r="TSM196"/>
      <c r="TSN196"/>
      <c r="TSO196"/>
      <c r="TSP196"/>
      <c r="TSQ196"/>
      <c r="TSR196"/>
      <c r="TSS196"/>
      <c r="TST196"/>
      <c r="TSU196"/>
      <c r="TSV196"/>
      <c r="TSW196"/>
      <c r="TSX196"/>
      <c r="TSY196"/>
      <c r="TSZ196"/>
      <c r="TTA196"/>
      <c r="TTB196"/>
      <c r="TTC196"/>
      <c r="TTD196"/>
      <c r="TTE196"/>
      <c r="TTF196"/>
      <c r="TTG196"/>
      <c r="TTH196"/>
      <c r="TTI196"/>
      <c r="TTJ196"/>
      <c r="TTK196"/>
      <c r="TTL196"/>
      <c r="TTM196"/>
      <c r="TTN196"/>
      <c r="TTO196"/>
      <c r="TTP196"/>
      <c r="TTQ196"/>
      <c r="TTR196"/>
      <c r="TTS196"/>
      <c r="TTT196"/>
      <c r="TTU196"/>
      <c r="TTV196"/>
      <c r="TTW196"/>
      <c r="TTX196"/>
      <c r="TTY196"/>
      <c r="TTZ196"/>
      <c r="TUA196"/>
      <c r="TUB196"/>
      <c r="TUC196"/>
      <c r="TUD196"/>
      <c r="TUE196"/>
      <c r="TUF196"/>
      <c r="TUG196"/>
      <c r="TUH196"/>
      <c r="TUI196"/>
      <c r="TUJ196"/>
      <c r="TUK196"/>
      <c r="TUL196"/>
      <c r="TUM196"/>
      <c r="TUN196"/>
      <c r="TUO196"/>
      <c r="TUP196"/>
      <c r="TUQ196"/>
      <c r="TUR196"/>
      <c r="TUS196"/>
      <c r="TUT196"/>
      <c r="TUU196"/>
      <c r="TUV196"/>
      <c r="TUW196"/>
      <c r="TUX196"/>
      <c r="TUY196"/>
      <c r="TUZ196"/>
      <c r="TVA196"/>
      <c r="TVB196"/>
      <c r="TVC196"/>
      <c r="TVD196"/>
      <c r="TVE196"/>
      <c r="TVF196"/>
      <c r="TVG196"/>
      <c r="TVH196"/>
      <c r="TVI196"/>
      <c r="TVJ196"/>
      <c r="TVK196"/>
      <c r="TVL196"/>
      <c r="TVM196"/>
      <c r="TVN196"/>
      <c r="TVO196"/>
      <c r="TVP196"/>
      <c r="TVQ196"/>
      <c r="TVR196"/>
      <c r="TVS196"/>
      <c r="TVT196"/>
      <c r="TVU196"/>
      <c r="TVV196"/>
      <c r="TVW196"/>
      <c r="TVX196"/>
      <c r="TVY196"/>
      <c r="TVZ196"/>
      <c r="TWA196"/>
      <c r="TWB196"/>
      <c r="TWC196"/>
      <c r="TWD196"/>
      <c r="TWE196"/>
      <c r="TWF196"/>
      <c r="TWG196"/>
      <c r="TWH196"/>
      <c r="TWI196"/>
      <c r="TWJ196"/>
      <c r="TWK196"/>
      <c r="TWL196"/>
      <c r="TWM196"/>
      <c r="TWN196"/>
      <c r="TWO196"/>
      <c r="TWP196"/>
      <c r="TWQ196"/>
      <c r="TWR196"/>
      <c r="TWS196"/>
      <c r="TWT196"/>
      <c r="TWU196"/>
      <c r="TWV196"/>
      <c r="TWW196"/>
      <c r="TWX196"/>
      <c r="TWY196"/>
      <c r="TWZ196"/>
      <c r="TXA196"/>
      <c r="TXB196"/>
      <c r="TXC196"/>
      <c r="TXD196"/>
      <c r="TXE196"/>
      <c r="TXF196"/>
      <c r="TXG196"/>
      <c r="TXH196"/>
      <c r="TXI196"/>
      <c r="TXJ196"/>
      <c r="TXK196"/>
      <c r="TXL196"/>
      <c r="TXM196"/>
      <c r="TXN196"/>
      <c r="TXO196"/>
      <c r="TXP196"/>
      <c r="TXQ196"/>
      <c r="TXR196"/>
      <c r="TXS196"/>
      <c r="TXT196"/>
      <c r="TXU196"/>
      <c r="TXV196"/>
      <c r="TXW196"/>
      <c r="TXX196"/>
      <c r="TXY196"/>
      <c r="TXZ196"/>
      <c r="TYA196"/>
      <c r="TYB196"/>
      <c r="TYC196"/>
      <c r="TYD196"/>
      <c r="TYE196"/>
      <c r="TYF196"/>
      <c r="TYG196"/>
      <c r="TYH196"/>
      <c r="TYI196"/>
      <c r="TYJ196"/>
      <c r="TYK196"/>
      <c r="TYL196"/>
      <c r="TYM196"/>
      <c r="TYN196"/>
      <c r="TYO196"/>
      <c r="TYP196"/>
      <c r="TYQ196"/>
      <c r="TYR196"/>
      <c r="TYS196"/>
      <c r="TYT196"/>
      <c r="TYU196"/>
      <c r="TYV196"/>
      <c r="TYW196"/>
      <c r="TYX196"/>
      <c r="TYY196"/>
      <c r="TYZ196"/>
      <c r="TZA196"/>
      <c r="TZB196"/>
      <c r="TZC196"/>
      <c r="TZD196"/>
      <c r="TZE196"/>
      <c r="TZF196"/>
      <c r="TZG196"/>
      <c r="TZH196"/>
      <c r="TZI196"/>
      <c r="TZJ196"/>
      <c r="TZK196"/>
      <c r="TZL196"/>
      <c r="TZM196"/>
      <c r="TZN196"/>
      <c r="TZO196"/>
      <c r="TZP196"/>
      <c r="TZQ196"/>
      <c r="TZR196"/>
      <c r="TZS196"/>
      <c r="TZT196"/>
      <c r="TZU196"/>
      <c r="TZV196"/>
      <c r="TZW196"/>
      <c r="TZX196"/>
      <c r="TZY196"/>
      <c r="TZZ196"/>
      <c r="UAA196"/>
      <c r="UAB196"/>
      <c r="UAC196"/>
      <c r="UAD196"/>
      <c r="UAE196"/>
      <c r="UAF196"/>
      <c r="UAG196"/>
      <c r="UAH196"/>
      <c r="UAI196"/>
      <c r="UAJ196"/>
      <c r="UAK196"/>
      <c r="UAL196"/>
      <c r="UAM196"/>
      <c r="UAN196"/>
      <c r="UAO196"/>
      <c r="UAP196"/>
      <c r="UAQ196"/>
      <c r="UAR196"/>
      <c r="UAS196"/>
      <c r="UAT196"/>
      <c r="UAU196"/>
      <c r="UAV196"/>
      <c r="UAW196"/>
      <c r="UAX196"/>
      <c r="UAY196"/>
      <c r="UAZ196"/>
      <c r="UBA196"/>
      <c r="UBB196"/>
      <c r="UBC196"/>
      <c r="UBD196"/>
      <c r="UBE196"/>
      <c r="UBF196"/>
      <c r="UBG196"/>
      <c r="UBH196"/>
      <c r="UBI196"/>
      <c r="UBJ196"/>
      <c r="UBK196"/>
      <c r="UBL196"/>
      <c r="UBM196"/>
      <c r="UBN196"/>
      <c r="UBO196"/>
      <c r="UBP196"/>
      <c r="UBQ196"/>
      <c r="UBR196"/>
      <c r="UBS196"/>
      <c r="UBT196"/>
      <c r="UBU196"/>
      <c r="UBV196"/>
      <c r="UBW196"/>
      <c r="UBX196"/>
      <c r="UBY196"/>
      <c r="UBZ196"/>
      <c r="UCA196"/>
      <c r="UCB196"/>
      <c r="UCC196"/>
      <c r="UCD196"/>
      <c r="UCE196"/>
      <c r="UCF196"/>
      <c r="UCG196"/>
      <c r="UCH196"/>
      <c r="UCI196"/>
      <c r="UCJ196"/>
      <c r="UCK196"/>
      <c r="UCL196"/>
      <c r="UCM196"/>
      <c r="UCN196"/>
      <c r="UCO196"/>
      <c r="UCP196"/>
      <c r="UCQ196"/>
      <c r="UCR196"/>
      <c r="UCS196"/>
      <c r="UCT196"/>
      <c r="UCU196"/>
      <c r="UCV196"/>
      <c r="UCW196"/>
      <c r="UCX196"/>
      <c r="UCY196"/>
      <c r="UCZ196"/>
      <c r="UDA196"/>
      <c r="UDB196"/>
      <c r="UDC196"/>
      <c r="UDD196"/>
      <c r="UDE196"/>
      <c r="UDF196"/>
      <c r="UDG196"/>
      <c r="UDH196"/>
      <c r="UDI196"/>
      <c r="UDJ196"/>
      <c r="UDK196"/>
      <c r="UDL196"/>
      <c r="UDM196"/>
      <c r="UDN196"/>
      <c r="UDO196"/>
      <c r="UDP196"/>
      <c r="UDQ196"/>
      <c r="UDR196"/>
      <c r="UDS196"/>
      <c r="UDT196"/>
      <c r="UDU196"/>
      <c r="UDV196"/>
      <c r="UDW196"/>
      <c r="UDX196"/>
      <c r="UDY196"/>
      <c r="UDZ196"/>
      <c r="UEA196"/>
      <c r="UEB196"/>
      <c r="UEC196"/>
      <c r="UED196"/>
      <c r="UEE196"/>
      <c r="UEF196"/>
      <c r="UEG196"/>
      <c r="UEH196"/>
      <c r="UEI196"/>
      <c r="UEJ196"/>
      <c r="UEK196"/>
      <c r="UEL196"/>
      <c r="UEM196"/>
      <c r="UEN196"/>
      <c r="UEO196"/>
      <c r="UEP196"/>
      <c r="UEQ196"/>
      <c r="UER196"/>
      <c r="UES196"/>
      <c r="UET196"/>
      <c r="UEU196"/>
      <c r="UEV196"/>
      <c r="UEW196"/>
      <c r="UEX196"/>
      <c r="UEY196"/>
      <c r="UEZ196"/>
      <c r="UFA196"/>
      <c r="UFB196"/>
      <c r="UFC196"/>
      <c r="UFD196"/>
      <c r="UFE196"/>
      <c r="UFF196"/>
      <c r="UFG196"/>
      <c r="UFH196"/>
      <c r="UFI196"/>
      <c r="UFJ196"/>
      <c r="UFK196"/>
      <c r="UFL196"/>
      <c r="UFM196"/>
      <c r="UFN196"/>
      <c r="UFO196"/>
      <c r="UFP196"/>
      <c r="UFQ196"/>
      <c r="UFR196"/>
      <c r="UFS196"/>
      <c r="UFT196"/>
      <c r="UFU196"/>
      <c r="UFV196"/>
      <c r="UFW196"/>
      <c r="UFX196"/>
      <c r="UFY196"/>
      <c r="UFZ196"/>
      <c r="UGA196"/>
      <c r="UGB196"/>
      <c r="UGC196"/>
      <c r="UGD196"/>
      <c r="UGE196"/>
      <c r="UGF196"/>
      <c r="UGG196"/>
      <c r="UGH196"/>
      <c r="UGI196"/>
      <c r="UGJ196"/>
      <c r="UGK196"/>
      <c r="UGL196"/>
      <c r="UGM196"/>
      <c r="UGN196"/>
      <c r="UGO196"/>
      <c r="UGP196"/>
      <c r="UGQ196"/>
      <c r="UGR196"/>
      <c r="UGS196"/>
      <c r="UGT196"/>
      <c r="UGU196"/>
      <c r="UGV196"/>
      <c r="UGW196"/>
      <c r="UGX196"/>
      <c r="UGY196"/>
      <c r="UGZ196"/>
      <c r="UHA196"/>
      <c r="UHB196"/>
      <c r="UHC196"/>
      <c r="UHD196"/>
      <c r="UHE196"/>
      <c r="UHF196"/>
      <c r="UHG196"/>
      <c r="UHH196"/>
      <c r="UHI196"/>
      <c r="UHJ196"/>
      <c r="UHK196"/>
      <c r="UHL196"/>
      <c r="UHM196"/>
      <c r="UHN196"/>
      <c r="UHO196"/>
      <c r="UHP196"/>
      <c r="UHQ196"/>
      <c r="UHR196"/>
      <c r="UHS196"/>
      <c r="UHT196"/>
      <c r="UHU196"/>
      <c r="UHV196"/>
      <c r="UHW196"/>
      <c r="UHX196"/>
      <c r="UHY196"/>
      <c r="UHZ196"/>
      <c r="UIA196"/>
      <c r="UIB196"/>
      <c r="UIC196"/>
      <c r="UID196"/>
      <c r="UIE196"/>
      <c r="UIF196"/>
      <c r="UIG196"/>
      <c r="UIH196"/>
      <c r="UII196"/>
      <c r="UIJ196"/>
      <c r="UIK196"/>
      <c r="UIL196"/>
      <c r="UIM196"/>
      <c r="UIN196"/>
      <c r="UIO196"/>
      <c r="UIP196"/>
      <c r="UIQ196"/>
      <c r="UIR196"/>
      <c r="UIS196"/>
      <c r="UIT196"/>
      <c r="UIU196"/>
      <c r="UIV196"/>
      <c r="UIW196"/>
      <c r="UIX196"/>
      <c r="UIY196"/>
      <c r="UIZ196"/>
      <c r="UJA196"/>
      <c r="UJB196"/>
      <c r="UJC196"/>
      <c r="UJD196"/>
      <c r="UJE196"/>
      <c r="UJF196"/>
      <c r="UJG196"/>
      <c r="UJH196"/>
      <c r="UJI196"/>
      <c r="UJJ196"/>
      <c r="UJK196"/>
      <c r="UJL196"/>
      <c r="UJM196"/>
      <c r="UJN196"/>
      <c r="UJO196"/>
      <c r="UJP196"/>
      <c r="UJQ196"/>
      <c r="UJR196"/>
      <c r="UJS196"/>
      <c r="UJT196"/>
      <c r="UJU196"/>
      <c r="UJV196"/>
      <c r="UJW196"/>
      <c r="UJX196"/>
      <c r="UJY196"/>
      <c r="UJZ196"/>
      <c r="UKA196"/>
      <c r="UKB196"/>
      <c r="UKC196"/>
      <c r="UKD196"/>
      <c r="UKE196"/>
      <c r="UKF196"/>
      <c r="UKG196"/>
      <c r="UKH196"/>
      <c r="UKI196"/>
      <c r="UKJ196"/>
      <c r="UKK196"/>
      <c r="UKL196"/>
      <c r="UKM196"/>
      <c r="UKN196"/>
      <c r="UKO196"/>
      <c r="UKP196"/>
      <c r="UKQ196"/>
      <c r="UKR196"/>
      <c r="UKS196"/>
      <c r="UKT196"/>
      <c r="UKU196"/>
      <c r="UKV196"/>
      <c r="UKW196"/>
      <c r="UKX196"/>
      <c r="UKY196"/>
      <c r="UKZ196"/>
      <c r="ULA196"/>
      <c r="ULB196"/>
      <c r="ULC196"/>
      <c r="ULD196"/>
      <c r="ULE196"/>
      <c r="ULF196"/>
      <c r="ULG196"/>
      <c r="ULH196"/>
      <c r="ULI196"/>
      <c r="ULJ196"/>
      <c r="ULK196"/>
      <c r="ULL196"/>
      <c r="ULM196"/>
      <c r="ULN196"/>
      <c r="ULO196"/>
      <c r="ULP196"/>
      <c r="ULQ196"/>
      <c r="ULR196"/>
      <c r="ULS196"/>
      <c r="ULT196"/>
      <c r="ULU196"/>
      <c r="ULV196"/>
      <c r="ULW196"/>
      <c r="ULX196"/>
      <c r="ULY196"/>
      <c r="ULZ196"/>
      <c r="UMA196"/>
      <c r="UMB196"/>
      <c r="UMC196"/>
      <c r="UMD196"/>
      <c r="UME196"/>
      <c r="UMF196"/>
      <c r="UMG196"/>
      <c r="UMH196"/>
      <c r="UMI196"/>
      <c r="UMJ196"/>
      <c r="UMK196"/>
      <c r="UML196"/>
      <c r="UMM196"/>
      <c r="UMN196"/>
      <c r="UMO196"/>
      <c r="UMP196"/>
      <c r="UMQ196"/>
      <c r="UMR196"/>
      <c r="UMS196"/>
      <c r="UMT196"/>
      <c r="UMU196"/>
      <c r="UMV196"/>
      <c r="UMW196"/>
      <c r="UMX196"/>
      <c r="UMY196"/>
      <c r="UMZ196"/>
      <c r="UNA196"/>
      <c r="UNB196"/>
      <c r="UNC196"/>
      <c r="UND196"/>
      <c r="UNE196"/>
      <c r="UNF196"/>
      <c r="UNG196"/>
      <c r="UNH196"/>
      <c r="UNI196"/>
      <c r="UNJ196"/>
      <c r="UNK196"/>
      <c r="UNL196"/>
      <c r="UNM196"/>
      <c r="UNN196"/>
      <c r="UNO196"/>
      <c r="UNP196"/>
      <c r="UNQ196"/>
      <c r="UNR196"/>
      <c r="UNS196"/>
      <c r="UNT196"/>
      <c r="UNU196"/>
      <c r="UNV196"/>
      <c r="UNW196"/>
      <c r="UNX196"/>
      <c r="UNY196"/>
      <c r="UNZ196"/>
      <c r="UOA196"/>
      <c r="UOB196"/>
      <c r="UOC196"/>
      <c r="UOD196"/>
      <c r="UOE196"/>
      <c r="UOF196"/>
      <c r="UOG196"/>
      <c r="UOH196"/>
      <c r="UOI196"/>
      <c r="UOJ196"/>
      <c r="UOK196"/>
      <c r="UOL196"/>
      <c r="UOM196"/>
      <c r="UON196"/>
      <c r="UOO196"/>
      <c r="UOP196"/>
      <c r="UOQ196"/>
      <c r="UOR196"/>
      <c r="UOS196"/>
      <c r="UOT196"/>
      <c r="UOU196"/>
      <c r="UOV196"/>
      <c r="UOW196"/>
      <c r="UOX196"/>
      <c r="UOY196"/>
      <c r="UOZ196"/>
      <c r="UPA196"/>
      <c r="UPB196"/>
      <c r="UPC196"/>
      <c r="UPD196"/>
      <c r="UPE196"/>
      <c r="UPF196"/>
      <c r="UPG196"/>
      <c r="UPH196"/>
      <c r="UPI196"/>
      <c r="UPJ196"/>
      <c r="UPK196"/>
      <c r="UPL196"/>
      <c r="UPM196"/>
      <c r="UPN196"/>
      <c r="UPO196"/>
      <c r="UPP196"/>
      <c r="UPQ196"/>
      <c r="UPR196"/>
      <c r="UPS196"/>
      <c r="UPT196"/>
      <c r="UPU196"/>
      <c r="UPV196"/>
      <c r="UPW196"/>
      <c r="UPX196"/>
      <c r="UPY196"/>
      <c r="UPZ196"/>
      <c r="UQA196"/>
      <c r="UQB196"/>
      <c r="UQC196"/>
      <c r="UQD196"/>
      <c r="UQE196"/>
      <c r="UQF196"/>
      <c r="UQG196"/>
      <c r="UQH196"/>
      <c r="UQI196"/>
      <c r="UQJ196"/>
      <c r="UQK196"/>
      <c r="UQL196"/>
      <c r="UQM196"/>
      <c r="UQN196"/>
      <c r="UQO196"/>
      <c r="UQP196"/>
      <c r="UQQ196"/>
      <c r="UQR196"/>
      <c r="UQS196"/>
      <c r="UQT196"/>
      <c r="UQU196"/>
      <c r="UQV196"/>
      <c r="UQW196"/>
      <c r="UQX196"/>
      <c r="UQY196"/>
      <c r="UQZ196"/>
      <c r="URA196"/>
      <c r="URB196"/>
      <c r="URC196"/>
      <c r="URD196"/>
      <c r="URE196"/>
      <c r="URF196"/>
      <c r="URG196"/>
      <c r="URH196"/>
      <c r="URI196"/>
      <c r="URJ196"/>
      <c r="URK196"/>
      <c r="URL196"/>
      <c r="URM196"/>
      <c r="URN196"/>
      <c r="URO196"/>
      <c r="URP196"/>
      <c r="URQ196"/>
      <c r="URR196"/>
      <c r="URS196"/>
      <c r="URT196"/>
      <c r="URU196"/>
      <c r="URV196"/>
      <c r="URW196"/>
      <c r="URX196"/>
      <c r="URY196"/>
      <c r="URZ196"/>
      <c r="USA196"/>
      <c r="USB196"/>
      <c r="USC196"/>
      <c r="USD196"/>
      <c r="USE196"/>
      <c r="USF196"/>
      <c r="USG196"/>
      <c r="USH196"/>
      <c r="USI196"/>
      <c r="USJ196"/>
      <c r="USK196"/>
      <c r="USL196"/>
      <c r="USM196"/>
      <c r="USN196"/>
      <c r="USO196"/>
      <c r="USP196"/>
      <c r="USQ196"/>
      <c r="USR196"/>
      <c r="USS196"/>
      <c r="UST196"/>
      <c r="USU196"/>
      <c r="USV196"/>
      <c r="USW196"/>
      <c r="USX196"/>
      <c r="USY196"/>
      <c r="USZ196"/>
      <c r="UTA196"/>
      <c r="UTB196"/>
      <c r="UTC196"/>
      <c r="UTD196"/>
      <c r="UTE196"/>
      <c r="UTF196"/>
      <c r="UTG196"/>
      <c r="UTH196"/>
      <c r="UTI196"/>
      <c r="UTJ196"/>
      <c r="UTK196"/>
      <c r="UTL196"/>
      <c r="UTM196"/>
      <c r="UTN196"/>
      <c r="UTO196"/>
      <c r="UTP196"/>
      <c r="UTQ196"/>
      <c r="UTR196"/>
      <c r="UTS196"/>
      <c r="UTT196"/>
      <c r="UTU196"/>
      <c r="UTV196"/>
      <c r="UTW196"/>
      <c r="UTX196"/>
      <c r="UTY196"/>
      <c r="UTZ196"/>
      <c r="UUA196"/>
      <c r="UUB196"/>
      <c r="UUC196"/>
      <c r="UUD196"/>
      <c r="UUE196"/>
      <c r="UUF196"/>
      <c r="UUG196"/>
      <c r="UUH196"/>
      <c r="UUI196"/>
      <c r="UUJ196"/>
      <c r="UUK196"/>
      <c r="UUL196"/>
      <c r="UUM196"/>
      <c r="UUN196"/>
      <c r="UUO196"/>
      <c r="UUP196"/>
      <c r="UUQ196"/>
      <c r="UUR196"/>
      <c r="UUS196"/>
      <c r="UUT196"/>
      <c r="UUU196"/>
      <c r="UUV196"/>
      <c r="UUW196"/>
      <c r="UUX196"/>
      <c r="UUY196"/>
      <c r="UUZ196"/>
      <c r="UVA196"/>
      <c r="UVB196"/>
      <c r="UVC196"/>
      <c r="UVD196"/>
      <c r="UVE196"/>
      <c r="UVF196"/>
      <c r="UVG196"/>
      <c r="UVH196"/>
      <c r="UVI196"/>
      <c r="UVJ196"/>
      <c r="UVK196"/>
      <c r="UVL196"/>
      <c r="UVM196"/>
      <c r="UVN196"/>
      <c r="UVO196"/>
      <c r="UVP196"/>
      <c r="UVQ196"/>
      <c r="UVR196"/>
      <c r="UVS196"/>
      <c r="UVT196"/>
      <c r="UVU196"/>
      <c r="UVV196"/>
      <c r="UVW196"/>
      <c r="UVX196"/>
      <c r="UVY196"/>
      <c r="UVZ196"/>
      <c r="UWA196"/>
      <c r="UWB196"/>
      <c r="UWC196"/>
      <c r="UWD196"/>
      <c r="UWE196"/>
      <c r="UWF196"/>
      <c r="UWG196"/>
      <c r="UWH196"/>
      <c r="UWI196"/>
      <c r="UWJ196"/>
      <c r="UWK196"/>
      <c r="UWL196"/>
      <c r="UWM196"/>
      <c r="UWN196"/>
      <c r="UWO196"/>
      <c r="UWP196"/>
      <c r="UWQ196"/>
      <c r="UWR196"/>
      <c r="UWS196"/>
      <c r="UWT196"/>
      <c r="UWU196"/>
      <c r="UWV196"/>
      <c r="UWW196"/>
      <c r="UWX196"/>
      <c r="UWY196"/>
      <c r="UWZ196"/>
      <c r="UXA196"/>
      <c r="UXB196"/>
      <c r="UXC196"/>
      <c r="UXD196"/>
      <c r="UXE196"/>
      <c r="UXF196"/>
      <c r="UXG196"/>
      <c r="UXH196"/>
      <c r="UXI196"/>
      <c r="UXJ196"/>
      <c r="UXK196"/>
      <c r="UXL196"/>
      <c r="UXM196"/>
      <c r="UXN196"/>
      <c r="UXO196"/>
      <c r="UXP196"/>
      <c r="UXQ196"/>
      <c r="UXR196"/>
      <c r="UXS196"/>
      <c r="UXT196"/>
      <c r="UXU196"/>
      <c r="UXV196"/>
      <c r="UXW196"/>
      <c r="UXX196"/>
      <c r="UXY196"/>
      <c r="UXZ196"/>
      <c r="UYA196"/>
      <c r="UYB196"/>
      <c r="UYC196"/>
      <c r="UYD196"/>
      <c r="UYE196"/>
      <c r="UYF196"/>
      <c r="UYG196"/>
      <c r="UYH196"/>
      <c r="UYI196"/>
      <c r="UYJ196"/>
      <c r="UYK196"/>
      <c r="UYL196"/>
      <c r="UYM196"/>
      <c r="UYN196"/>
      <c r="UYO196"/>
      <c r="UYP196"/>
      <c r="UYQ196"/>
      <c r="UYR196"/>
      <c r="UYS196"/>
      <c r="UYT196"/>
      <c r="UYU196"/>
      <c r="UYV196"/>
      <c r="UYW196"/>
      <c r="UYX196"/>
      <c r="UYY196"/>
      <c r="UYZ196"/>
      <c r="UZA196"/>
      <c r="UZB196"/>
      <c r="UZC196"/>
      <c r="UZD196"/>
      <c r="UZE196"/>
      <c r="UZF196"/>
      <c r="UZG196"/>
      <c r="UZH196"/>
      <c r="UZI196"/>
      <c r="UZJ196"/>
      <c r="UZK196"/>
      <c r="UZL196"/>
      <c r="UZM196"/>
      <c r="UZN196"/>
      <c r="UZO196"/>
      <c r="UZP196"/>
      <c r="UZQ196"/>
      <c r="UZR196"/>
      <c r="UZS196"/>
      <c r="UZT196"/>
      <c r="UZU196"/>
      <c r="UZV196"/>
      <c r="UZW196"/>
      <c r="UZX196"/>
      <c r="UZY196"/>
      <c r="UZZ196"/>
      <c r="VAA196"/>
      <c r="VAB196"/>
      <c r="VAC196"/>
      <c r="VAD196"/>
      <c r="VAE196"/>
      <c r="VAF196"/>
      <c r="VAG196"/>
      <c r="VAH196"/>
      <c r="VAI196"/>
      <c r="VAJ196"/>
      <c r="VAK196"/>
      <c r="VAL196"/>
      <c r="VAM196"/>
      <c r="VAN196"/>
      <c r="VAO196"/>
      <c r="VAP196"/>
      <c r="VAQ196"/>
      <c r="VAR196"/>
      <c r="VAS196"/>
      <c r="VAT196"/>
      <c r="VAU196"/>
      <c r="VAV196"/>
      <c r="VAW196"/>
      <c r="VAX196"/>
      <c r="VAY196"/>
      <c r="VAZ196"/>
      <c r="VBA196"/>
      <c r="VBB196"/>
      <c r="VBC196"/>
      <c r="VBD196"/>
      <c r="VBE196"/>
      <c r="VBF196"/>
      <c r="VBG196"/>
      <c r="VBH196"/>
      <c r="VBI196"/>
      <c r="VBJ196"/>
      <c r="VBK196"/>
      <c r="VBL196"/>
      <c r="VBM196"/>
      <c r="VBN196"/>
      <c r="VBO196"/>
      <c r="VBP196"/>
      <c r="VBQ196"/>
      <c r="VBR196"/>
      <c r="VBS196"/>
      <c r="VBT196"/>
      <c r="VBU196"/>
      <c r="VBV196"/>
      <c r="VBW196"/>
      <c r="VBX196"/>
      <c r="VBY196"/>
      <c r="VBZ196"/>
      <c r="VCA196"/>
      <c r="VCB196"/>
      <c r="VCC196"/>
      <c r="VCD196"/>
      <c r="VCE196"/>
      <c r="VCF196"/>
      <c r="VCG196"/>
      <c r="VCH196"/>
      <c r="VCI196"/>
      <c r="VCJ196"/>
      <c r="VCK196"/>
      <c r="VCL196"/>
      <c r="VCM196"/>
      <c r="VCN196"/>
      <c r="VCO196"/>
      <c r="VCP196"/>
      <c r="VCQ196"/>
      <c r="VCR196"/>
      <c r="VCS196"/>
      <c r="VCT196"/>
      <c r="VCU196"/>
      <c r="VCV196"/>
      <c r="VCW196"/>
      <c r="VCX196"/>
      <c r="VCY196"/>
      <c r="VCZ196"/>
      <c r="VDA196"/>
      <c r="VDB196"/>
      <c r="VDC196"/>
      <c r="VDD196"/>
      <c r="VDE196"/>
      <c r="VDF196"/>
      <c r="VDG196"/>
      <c r="VDH196"/>
      <c r="VDI196"/>
      <c r="VDJ196"/>
      <c r="VDK196"/>
      <c r="VDL196"/>
      <c r="VDM196"/>
      <c r="VDN196"/>
      <c r="VDO196"/>
      <c r="VDP196"/>
      <c r="VDQ196"/>
      <c r="VDR196"/>
      <c r="VDS196"/>
      <c r="VDT196"/>
      <c r="VDU196"/>
      <c r="VDV196"/>
      <c r="VDW196"/>
      <c r="VDX196"/>
      <c r="VDY196"/>
      <c r="VDZ196"/>
      <c r="VEA196"/>
      <c r="VEB196"/>
      <c r="VEC196"/>
      <c r="VED196"/>
      <c r="VEE196"/>
      <c r="VEF196"/>
      <c r="VEG196"/>
      <c r="VEH196"/>
      <c r="VEI196"/>
      <c r="VEJ196"/>
      <c r="VEK196"/>
      <c r="VEL196"/>
      <c r="VEM196"/>
      <c r="VEN196"/>
      <c r="VEO196"/>
      <c r="VEP196"/>
      <c r="VEQ196"/>
      <c r="VER196"/>
      <c r="VES196"/>
      <c r="VET196"/>
      <c r="VEU196"/>
      <c r="VEV196"/>
      <c r="VEW196"/>
      <c r="VEX196"/>
      <c r="VEY196"/>
      <c r="VEZ196"/>
      <c r="VFA196"/>
      <c r="VFB196"/>
      <c r="VFC196"/>
      <c r="VFD196"/>
      <c r="VFE196"/>
      <c r="VFF196"/>
      <c r="VFG196"/>
      <c r="VFH196"/>
      <c r="VFI196"/>
      <c r="VFJ196"/>
      <c r="VFK196"/>
      <c r="VFL196"/>
      <c r="VFM196"/>
      <c r="VFN196"/>
      <c r="VFO196"/>
      <c r="VFP196"/>
      <c r="VFQ196"/>
      <c r="VFR196"/>
      <c r="VFS196"/>
      <c r="VFT196"/>
      <c r="VFU196"/>
      <c r="VFV196"/>
      <c r="VFW196"/>
      <c r="VFX196"/>
      <c r="VFY196"/>
      <c r="VFZ196"/>
      <c r="VGA196"/>
      <c r="VGB196"/>
      <c r="VGC196"/>
      <c r="VGD196"/>
      <c r="VGE196"/>
      <c r="VGF196"/>
      <c r="VGG196"/>
      <c r="VGH196"/>
      <c r="VGI196"/>
      <c r="VGJ196"/>
      <c r="VGK196"/>
      <c r="VGL196"/>
      <c r="VGM196"/>
      <c r="VGN196"/>
      <c r="VGO196"/>
      <c r="VGP196"/>
      <c r="VGQ196"/>
      <c r="VGR196"/>
      <c r="VGS196"/>
      <c r="VGT196"/>
      <c r="VGU196"/>
      <c r="VGV196"/>
      <c r="VGW196"/>
      <c r="VGX196"/>
      <c r="VGY196"/>
      <c r="VGZ196"/>
      <c r="VHA196"/>
      <c r="VHB196"/>
      <c r="VHC196"/>
      <c r="VHD196"/>
      <c r="VHE196"/>
      <c r="VHF196"/>
      <c r="VHG196"/>
      <c r="VHH196"/>
      <c r="VHI196"/>
      <c r="VHJ196"/>
      <c r="VHK196"/>
      <c r="VHL196"/>
      <c r="VHM196"/>
      <c r="VHN196"/>
      <c r="VHO196"/>
      <c r="VHP196"/>
      <c r="VHQ196"/>
      <c r="VHR196"/>
      <c r="VHS196"/>
      <c r="VHT196"/>
      <c r="VHU196"/>
      <c r="VHV196"/>
      <c r="VHW196"/>
      <c r="VHX196"/>
      <c r="VHY196"/>
      <c r="VHZ196"/>
      <c r="VIA196"/>
      <c r="VIB196"/>
      <c r="VIC196"/>
      <c r="VID196"/>
      <c r="VIE196"/>
      <c r="VIF196"/>
      <c r="VIG196"/>
      <c r="VIH196"/>
      <c r="VII196"/>
      <c r="VIJ196"/>
      <c r="VIK196"/>
      <c r="VIL196"/>
      <c r="VIM196"/>
      <c r="VIN196"/>
      <c r="VIO196"/>
      <c r="VIP196"/>
      <c r="VIQ196"/>
      <c r="VIR196"/>
      <c r="VIS196"/>
      <c r="VIT196"/>
      <c r="VIU196"/>
      <c r="VIV196"/>
      <c r="VIW196"/>
      <c r="VIX196"/>
      <c r="VIY196"/>
      <c r="VIZ196"/>
      <c r="VJA196"/>
      <c r="VJB196"/>
      <c r="VJC196"/>
      <c r="VJD196"/>
      <c r="VJE196"/>
      <c r="VJF196"/>
      <c r="VJG196"/>
      <c r="VJH196"/>
      <c r="VJI196"/>
      <c r="VJJ196"/>
      <c r="VJK196"/>
      <c r="VJL196"/>
      <c r="VJM196"/>
      <c r="VJN196"/>
      <c r="VJO196"/>
      <c r="VJP196"/>
      <c r="VJQ196"/>
      <c r="VJR196"/>
      <c r="VJS196"/>
      <c r="VJT196"/>
      <c r="VJU196"/>
      <c r="VJV196"/>
      <c r="VJW196"/>
      <c r="VJX196"/>
      <c r="VJY196"/>
      <c r="VJZ196"/>
      <c r="VKA196"/>
      <c r="VKB196"/>
      <c r="VKC196"/>
      <c r="VKD196"/>
      <c r="VKE196"/>
      <c r="VKF196"/>
      <c r="VKG196"/>
      <c r="VKH196"/>
      <c r="VKI196"/>
      <c r="VKJ196"/>
      <c r="VKK196"/>
      <c r="VKL196"/>
      <c r="VKM196"/>
      <c r="VKN196"/>
      <c r="VKO196"/>
      <c r="VKP196"/>
      <c r="VKQ196"/>
      <c r="VKR196"/>
      <c r="VKS196"/>
      <c r="VKT196"/>
      <c r="VKU196"/>
      <c r="VKV196"/>
      <c r="VKW196"/>
      <c r="VKX196"/>
      <c r="VKY196"/>
      <c r="VKZ196"/>
      <c r="VLA196"/>
      <c r="VLB196"/>
      <c r="VLC196"/>
      <c r="VLD196"/>
      <c r="VLE196"/>
      <c r="VLF196"/>
      <c r="VLG196"/>
      <c r="VLH196"/>
      <c r="VLI196"/>
      <c r="VLJ196"/>
      <c r="VLK196"/>
      <c r="VLL196"/>
      <c r="VLM196"/>
      <c r="VLN196"/>
      <c r="VLO196"/>
      <c r="VLP196"/>
      <c r="VLQ196"/>
      <c r="VLR196"/>
      <c r="VLS196"/>
      <c r="VLT196"/>
      <c r="VLU196"/>
      <c r="VLV196"/>
      <c r="VLW196"/>
      <c r="VLX196"/>
      <c r="VLY196"/>
      <c r="VLZ196"/>
      <c r="VMA196"/>
      <c r="VMB196"/>
      <c r="VMC196"/>
      <c r="VMD196"/>
      <c r="VME196"/>
      <c r="VMF196"/>
      <c r="VMG196"/>
      <c r="VMH196"/>
      <c r="VMI196"/>
      <c r="VMJ196"/>
      <c r="VMK196"/>
      <c r="VML196"/>
      <c r="VMM196"/>
      <c r="VMN196"/>
      <c r="VMO196"/>
      <c r="VMP196"/>
      <c r="VMQ196"/>
      <c r="VMR196"/>
      <c r="VMS196"/>
      <c r="VMT196"/>
      <c r="VMU196"/>
      <c r="VMV196"/>
      <c r="VMW196"/>
      <c r="VMX196"/>
      <c r="VMY196"/>
      <c r="VMZ196"/>
      <c r="VNA196"/>
      <c r="VNB196"/>
      <c r="VNC196"/>
      <c r="VND196"/>
      <c r="VNE196"/>
      <c r="VNF196"/>
      <c r="VNG196"/>
      <c r="VNH196"/>
      <c r="VNI196"/>
      <c r="VNJ196"/>
      <c r="VNK196"/>
      <c r="VNL196"/>
      <c r="VNM196"/>
      <c r="VNN196"/>
      <c r="VNO196"/>
      <c r="VNP196"/>
      <c r="VNQ196"/>
      <c r="VNR196"/>
      <c r="VNS196"/>
      <c r="VNT196"/>
      <c r="VNU196"/>
      <c r="VNV196"/>
      <c r="VNW196"/>
      <c r="VNX196"/>
      <c r="VNY196"/>
      <c r="VNZ196"/>
      <c r="VOA196"/>
      <c r="VOB196"/>
      <c r="VOC196"/>
      <c r="VOD196"/>
      <c r="VOE196"/>
      <c r="VOF196"/>
      <c r="VOG196"/>
      <c r="VOH196"/>
      <c r="VOI196"/>
      <c r="VOJ196"/>
      <c r="VOK196"/>
      <c r="VOL196"/>
      <c r="VOM196"/>
      <c r="VON196"/>
      <c r="VOO196"/>
      <c r="VOP196"/>
      <c r="VOQ196"/>
      <c r="VOR196"/>
      <c r="VOS196"/>
      <c r="VOT196"/>
      <c r="VOU196"/>
      <c r="VOV196"/>
      <c r="VOW196"/>
      <c r="VOX196"/>
      <c r="VOY196"/>
      <c r="VOZ196"/>
      <c r="VPA196"/>
      <c r="VPB196"/>
      <c r="VPC196"/>
      <c r="VPD196"/>
      <c r="VPE196"/>
      <c r="VPF196"/>
      <c r="VPG196"/>
      <c r="VPH196"/>
      <c r="VPI196"/>
      <c r="VPJ196"/>
      <c r="VPK196"/>
      <c r="VPL196"/>
      <c r="VPM196"/>
      <c r="VPN196"/>
      <c r="VPO196"/>
      <c r="VPP196"/>
      <c r="VPQ196"/>
      <c r="VPR196"/>
      <c r="VPS196"/>
      <c r="VPT196"/>
      <c r="VPU196"/>
      <c r="VPV196"/>
      <c r="VPW196"/>
      <c r="VPX196"/>
      <c r="VPY196"/>
      <c r="VPZ196"/>
      <c r="VQA196"/>
      <c r="VQB196"/>
      <c r="VQC196"/>
      <c r="VQD196"/>
      <c r="VQE196"/>
      <c r="VQF196"/>
      <c r="VQG196"/>
      <c r="VQH196"/>
      <c r="VQI196"/>
      <c r="VQJ196"/>
      <c r="VQK196"/>
      <c r="VQL196"/>
      <c r="VQM196"/>
      <c r="VQN196"/>
      <c r="VQO196"/>
      <c r="VQP196"/>
      <c r="VQQ196"/>
      <c r="VQR196"/>
      <c r="VQS196"/>
      <c r="VQT196"/>
      <c r="VQU196"/>
      <c r="VQV196"/>
      <c r="VQW196"/>
      <c r="VQX196"/>
      <c r="VQY196"/>
      <c r="VQZ196"/>
      <c r="VRA196"/>
      <c r="VRB196"/>
      <c r="VRC196"/>
      <c r="VRD196"/>
      <c r="VRE196"/>
      <c r="VRF196"/>
      <c r="VRG196"/>
      <c r="VRH196"/>
      <c r="VRI196"/>
      <c r="VRJ196"/>
      <c r="VRK196"/>
      <c r="VRL196"/>
      <c r="VRM196"/>
      <c r="VRN196"/>
      <c r="VRO196"/>
      <c r="VRP196"/>
      <c r="VRQ196"/>
      <c r="VRR196"/>
      <c r="VRS196"/>
      <c r="VRT196"/>
      <c r="VRU196"/>
      <c r="VRV196"/>
      <c r="VRW196"/>
      <c r="VRX196"/>
      <c r="VRY196"/>
      <c r="VRZ196"/>
      <c r="VSA196"/>
      <c r="VSB196"/>
      <c r="VSC196"/>
      <c r="VSD196"/>
      <c r="VSE196"/>
      <c r="VSF196"/>
      <c r="VSG196"/>
      <c r="VSH196"/>
      <c r="VSI196"/>
      <c r="VSJ196"/>
      <c r="VSK196"/>
      <c r="VSL196"/>
      <c r="VSM196"/>
      <c r="VSN196"/>
      <c r="VSO196"/>
      <c r="VSP196"/>
      <c r="VSQ196"/>
      <c r="VSR196"/>
      <c r="VSS196"/>
      <c r="VST196"/>
      <c r="VSU196"/>
      <c r="VSV196"/>
      <c r="VSW196"/>
      <c r="VSX196"/>
      <c r="VSY196"/>
      <c r="VSZ196"/>
      <c r="VTA196"/>
      <c r="VTB196"/>
      <c r="VTC196"/>
      <c r="VTD196"/>
      <c r="VTE196"/>
      <c r="VTF196"/>
      <c r="VTG196"/>
      <c r="VTH196"/>
      <c r="VTI196"/>
      <c r="VTJ196"/>
      <c r="VTK196"/>
      <c r="VTL196"/>
      <c r="VTM196"/>
      <c r="VTN196"/>
      <c r="VTO196"/>
      <c r="VTP196"/>
      <c r="VTQ196"/>
      <c r="VTR196"/>
      <c r="VTS196"/>
      <c r="VTT196"/>
      <c r="VTU196"/>
      <c r="VTV196"/>
      <c r="VTW196"/>
      <c r="VTX196"/>
      <c r="VTY196"/>
      <c r="VTZ196"/>
      <c r="VUA196"/>
      <c r="VUB196"/>
      <c r="VUC196"/>
      <c r="VUD196"/>
      <c r="VUE196"/>
      <c r="VUF196"/>
      <c r="VUG196"/>
      <c r="VUH196"/>
      <c r="VUI196"/>
      <c r="VUJ196"/>
      <c r="VUK196"/>
      <c r="VUL196"/>
      <c r="VUM196"/>
      <c r="VUN196"/>
      <c r="VUO196"/>
      <c r="VUP196"/>
      <c r="VUQ196"/>
      <c r="VUR196"/>
      <c r="VUS196"/>
      <c r="VUT196"/>
      <c r="VUU196"/>
      <c r="VUV196"/>
      <c r="VUW196"/>
      <c r="VUX196"/>
      <c r="VUY196"/>
      <c r="VUZ196"/>
      <c r="VVA196"/>
      <c r="VVB196"/>
      <c r="VVC196"/>
      <c r="VVD196"/>
      <c r="VVE196"/>
      <c r="VVF196"/>
      <c r="VVG196"/>
      <c r="VVH196"/>
      <c r="VVI196"/>
      <c r="VVJ196"/>
      <c r="VVK196"/>
      <c r="VVL196"/>
      <c r="VVM196"/>
      <c r="VVN196"/>
      <c r="VVO196"/>
      <c r="VVP196"/>
      <c r="VVQ196"/>
      <c r="VVR196"/>
      <c r="VVS196"/>
      <c r="VVT196"/>
      <c r="VVU196"/>
      <c r="VVV196"/>
      <c r="VVW196"/>
      <c r="VVX196"/>
      <c r="VVY196"/>
      <c r="VVZ196"/>
      <c r="VWA196"/>
      <c r="VWB196"/>
      <c r="VWC196"/>
      <c r="VWD196"/>
      <c r="VWE196"/>
      <c r="VWF196"/>
      <c r="VWG196"/>
      <c r="VWH196"/>
      <c r="VWI196"/>
      <c r="VWJ196"/>
      <c r="VWK196"/>
      <c r="VWL196"/>
      <c r="VWM196"/>
      <c r="VWN196"/>
      <c r="VWO196"/>
      <c r="VWP196"/>
      <c r="VWQ196"/>
      <c r="VWR196"/>
      <c r="VWS196"/>
      <c r="VWT196"/>
      <c r="VWU196"/>
      <c r="VWV196"/>
      <c r="VWW196"/>
      <c r="VWX196"/>
      <c r="VWY196"/>
      <c r="VWZ196"/>
      <c r="VXA196"/>
      <c r="VXB196"/>
      <c r="VXC196"/>
      <c r="VXD196"/>
      <c r="VXE196"/>
      <c r="VXF196"/>
      <c r="VXG196"/>
      <c r="VXH196"/>
      <c r="VXI196"/>
      <c r="VXJ196"/>
      <c r="VXK196"/>
      <c r="VXL196"/>
      <c r="VXM196"/>
      <c r="VXN196"/>
      <c r="VXO196"/>
      <c r="VXP196"/>
      <c r="VXQ196"/>
      <c r="VXR196"/>
      <c r="VXS196"/>
      <c r="VXT196"/>
      <c r="VXU196"/>
      <c r="VXV196"/>
      <c r="VXW196"/>
      <c r="VXX196"/>
      <c r="VXY196"/>
      <c r="VXZ196"/>
      <c r="VYA196"/>
      <c r="VYB196"/>
      <c r="VYC196"/>
      <c r="VYD196"/>
      <c r="VYE196"/>
      <c r="VYF196"/>
      <c r="VYG196"/>
      <c r="VYH196"/>
      <c r="VYI196"/>
      <c r="VYJ196"/>
      <c r="VYK196"/>
      <c r="VYL196"/>
      <c r="VYM196"/>
      <c r="VYN196"/>
      <c r="VYO196"/>
      <c r="VYP196"/>
      <c r="VYQ196"/>
      <c r="VYR196"/>
      <c r="VYS196"/>
      <c r="VYT196"/>
      <c r="VYU196"/>
      <c r="VYV196"/>
      <c r="VYW196"/>
      <c r="VYX196"/>
      <c r="VYY196"/>
      <c r="VYZ196"/>
      <c r="VZA196"/>
      <c r="VZB196"/>
      <c r="VZC196"/>
      <c r="VZD196"/>
      <c r="VZE196"/>
      <c r="VZF196"/>
      <c r="VZG196"/>
      <c r="VZH196"/>
      <c r="VZI196"/>
      <c r="VZJ196"/>
      <c r="VZK196"/>
      <c r="VZL196"/>
      <c r="VZM196"/>
      <c r="VZN196"/>
      <c r="VZO196"/>
      <c r="VZP196"/>
      <c r="VZQ196"/>
      <c r="VZR196"/>
      <c r="VZS196"/>
      <c r="VZT196"/>
      <c r="VZU196"/>
      <c r="VZV196"/>
      <c r="VZW196"/>
      <c r="VZX196"/>
      <c r="VZY196"/>
      <c r="VZZ196"/>
      <c r="WAA196"/>
      <c r="WAB196"/>
      <c r="WAC196"/>
      <c r="WAD196"/>
      <c r="WAE196"/>
      <c r="WAF196"/>
      <c r="WAG196"/>
      <c r="WAH196"/>
      <c r="WAI196"/>
      <c r="WAJ196"/>
      <c r="WAK196"/>
      <c r="WAL196"/>
      <c r="WAM196"/>
      <c r="WAN196"/>
      <c r="WAO196"/>
      <c r="WAP196"/>
      <c r="WAQ196"/>
      <c r="WAR196"/>
      <c r="WAS196"/>
      <c r="WAT196"/>
      <c r="WAU196"/>
      <c r="WAV196"/>
      <c r="WAW196"/>
      <c r="WAX196"/>
      <c r="WAY196"/>
      <c r="WAZ196"/>
      <c r="WBA196"/>
      <c r="WBB196"/>
      <c r="WBC196"/>
      <c r="WBD196"/>
      <c r="WBE196"/>
      <c r="WBF196"/>
      <c r="WBG196"/>
      <c r="WBH196"/>
      <c r="WBI196"/>
      <c r="WBJ196"/>
      <c r="WBK196"/>
      <c r="WBL196"/>
      <c r="WBM196"/>
      <c r="WBN196"/>
      <c r="WBO196"/>
      <c r="WBP196"/>
      <c r="WBQ196"/>
      <c r="WBR196"/>
      <c r="WBS196"/>
      <c r="WBT196"/>
      <c r="WBU196"/>
      <c r="WBV196"/>
      <c r="WBW196"/>
      <c r="WBX196"/>
      <c r="WBY196"/>
      <c r="WBZ196"/>
      <c r="WCA196"/>
      <c r="WCB196"/>
      <c r="WCC196"/>
      <c r="WCD196"/>
      <c r="WCE196"/>
      <c r="WCF196"/>
      <c r="WCG196"/>
      <c r="WCH196"/>
      <c r="WCI196"/>
      <c r="WCJ196"/>
      <c r="WCK196"/>
      <c r="WCL196"/>
      <c r="WCM196"/>
      <c r="WCN196"/>
      <c r="WCO196"/>
      <c r="WCP196"/>
      <c r="WCQ196"/>
      <c r="WCR196"/>
      <c r="WCS196"/>
      <c r="WCT196"/>
      <c r="WCU196"/>
      <c r="WCV196"/>
      <c r="WCW196"/>
      <c r="WCX196"/>
      <c r="WCY196"/>
      <c r="WCZ196"/>
      <c r="WDA196"/>
      <c r="WDB196"/>
      <c r="WDC196"/>
      <c r="WDD196"/>
      <c r="WDE196"/>
      <c r="WDF196"/>
      <c r="WDG196"/>
      <c r="WDH196"/>
      <c r="WDI196"/>
      <c r="WDJ196"/>
      <c r="WDK196"/>
      <c r="WDL196"/>
      <c r="WDM196"/>
      <c r="WDN196"/>
      <c r="WDO196"/>
      <c r="WDP196"/>
      <c r="WDQ196"/>
      <c r="WDR196"/>
      <c r="WDS196"/>
      <c r="WDT196"/>
      <c r="WDU196"/>
      <c r="WDV196"/>
      <c r="WDW196"/>
      <c r="WDX196"/>
      <c r="WDY196"/>
      <c r="WDZ196"/>
      <c r="WEA196"/>
      <c r="WEB196"/>
      <c r="WEC196"/>
      <c r="WED196"/>
      <c r="WEE196"/>
      <c r="WEF196"/>
      <c r="WEG196"/>
      <c r="WEH196"/>
      <c r="WEI196"/>
      <c r="WEJ196"/>
      <c r="WEK196"/>
      <c r="WEL196"/>
      <c r="WEM196"/>
      <c r="WEN196"/>
      <c r="WEO196"/>
      <c r="WEP196"/>
      <c r="WEQ196"/>
      <c r="WER196"/>
      <c r="WES196"/>
      <c r="WET196"/>
      <c r="WEU196"/>
      <c r="WEV196"/>
      <c r="WEW196"/>
      <c r="WEX196"/>
      <c r="WEY196"/>
      <c r="WEZ196"/>
      <c r="WFA196"/>
      <c r="WFB196"/>
      <c r="WFC196"/>
      <c r="WFD196"/>
      <c r="WFE196"/>
      <c r="WFF196"/>
      <c r="WFG196"/>
      <c r="WFH196"/>
      <c r="WFI196"/>
      <c r="WFJ196"/>
      <c r="WFK196"/>
      <c r="WFL196"/>
      <c r="WFM196"/>
      <c r="WFN196"/>
      <c r="WFO196"/>
      <c r="WFP196"/>
      <c r="WFQ196"/>
      <c r="WFR196"/>
      <c r="WFS196"/>
      <c r="WFT196"/>
      <c r="WFU196"/>
      <c r="WFV196"/>
      <c r="WFW196"/>
      <c r="WFX196"/>
      <c r="WFY196"/>
      <c r="WFZ196"/>
      <c r="WGA196"/>
      <c r="WGB196"/>
      <c r="WGC196"/>
      <c r="WGD196"/>
      <c r="WGE196"/>
      <c r="WGF196"/>
      <c r="WGG196"/>
      <c r="WGH196"/>
      <c r="WGI196"/>
      <c r="WGJ196"/>
      <c r="WGK196"/>
      <c r="WGL196"/>
      <c r="WGM196"/>
      <c r="WGN196"/>
      <c r="WGO196"/>
      <c r="WGP196"/>
      <c r="WGQ196"/>
      <c r="WGR196"/>
      <c r="WGS196"/>
      <c r="WGT196"/>
      <c r="WGU196"/>
      <c r="WGV196"/>
      <c r="WGW196"/>
      <c r="WGX196"/>
      <c r="WGY196"/>
      <c r="WGZ196"/>
      <c r="WHA196"/>
      <c r="WHB196"/>
      <c r="WHC196"/>
      <c r="WHD196"/>
      <c r="WHE196"/>
      <c r="WHF196"/>
      <c r="WHG196"/>
      <c r="WHH196"/>
      <c r="WHI196"/>
      <c r="WHJ196"/>
      <c r="WHK196"/>
      <c r="WHL196"/>
      <c r="WHM196"/>
      <c r="WHN196"/>
      <c r="WHO196"/>
      <c r="WHP196"/>
      <c r="WHQ196"/>
      <c r="WHR196"/>
      <c r="WHS196"/>
      <c r="WHT196"/>
      <c r="WHU196"/>
      <c r="WHV196"/>
      <c r="WHW196"/>
      <c r="WHX196"/>
      <c r="WHY196"/>
      <c r="WHZ196"/>
      <c r="WIA196"/>
      <c r="WIB196"/>
      <c r="WIC196"/>
      <c r="WID196"/>
      <c r="WIE196"/>
      <c r="WIF196"/>
      <c r="WIG196"/>
      <c r="WIH196"/>
      <c r="WII196"/>
      <c r="WIJ196"/>
      <c r="WIK196"/>
      <c r="WIL196"/>
      <c r="WIM196"/>
      <c r="WIN196"/>
      <c r="WIO196"/>
      <c r="WIP196"/>
      <c r="WIQ196"/>
      <c r="WIR196"/>
      <c r="WIS196"/>
      <c r="WIT196"/>
      <c r="WIU196"/>
      <c r="WIV196"/>
      <c r="WIW196"/>
      <c r="WIX196"/>
      <c r="WIY196"/>
      <c r="WIZ196"/>
      <c r="WJA196"/>
      <c r="WJB196"/>
      <c r="WJC196"/>
      <c r="WJD196"/>
      <c r="WJE196"/>
      <c r="WJF196"/>
      <c r="WJG196"/>
      <c r="WJH196"/>
      <c r="WJI196"/>
      <c r="WJJ196"/>
      <c r="WJK196"/>
      <c r="WJL196"/>
      <c r="WJM196"/>
      <c r="WJN196"/>
      <c r="WJO196"/>
      <c r="WJP196"/>
      <c r="WJQ196"/>
      <c r="WJR196"/>
      <c r="WJS196"/>
      <c r="WJT196"/>
      <c r="WJU196"/>
      <c r="WJV196"/>
      <c r="WJW196"/>
      <c r="WJX196"/>
      <c r="WJY196"/>
      <c r="WJZ196"/>
      <c r="WKA196"/>
      <c r="WKB196"/>
      <c r="WKC196"/>
      <c r="WKD196"/>
      <c r="WKE196"/>
      <c r="WKF196"/>
      <c r="WKG196"/>
      <c r="WKH196"/>
      <c r="WKI196"/>
      <c r="WKJ196"/>
      <c r="WKK196"/>
      <c r="WKL196"/>
      <c r="WKM196"/>
      <c r="WKN196"/>
      <c r="WKO196"/>
      <c r="WKP196"/>
      <c r="WKQ196"/>
      <c r="WKR196"/>
      <c r="WKS196"/>
      <c r="WKT196"/>
      <c r="WKU196"/>
      <c r="WKV196"/>
      <c r="WKW196"/>
      <c r="WKX196"/>
      <c r="WKY196"/>
      <c r="WKZ196"/>
      <c r="WLA196"/>
      <c r="WLB196"/>
      <c r="WLC196"/>
      <c r="WLD196"/>
      <c r="WLE196"/>
      <c r="WLF196"/>
      <c r="WLG196"/>
      <c r="WLH196"/>
      <c r="WLI196"/>
      <c r="WLJ196"/>
      <c r="WLK196"/>
      <c r="WLL196"/>
      <c r="WLM196"/>
      <c r="WLN196"/>
      <c r="WLO196"/>
      <c r="WLP196"/>
      <c r="WLQ196"/>
      <c r="WLR196"/>
      <c r="WLS196"/>
      <c r="WLT196"/>
      <c r="WLU196"/>
      <c r="WLV196"/>
      <c r="WLW196"/>
      <c r="WLX196"/>
      <c r="WLY196"/>
      <c r="WLZ196"/>
      <c r="WMA196"/>
      <c r="WMB196"/>
      <c r="WMC196"/>
      <c r="WMD196"/>
      <c r="WME196"/>
      <c r="WMF196"/>
      <c r="WMG196"/>
      <c r="WMH196"/>
      <c r="WMI196"/>
      <c r="WMJ196"/>
      <c r="WMK196"/>
      <c r="WML196"/>
      <c r="WMM196"/>
      <c r="WMN196"/>
      <c r="WMO196"/>
      <c r="WMP196"/>
      <c r="WMQ196"/>
      <c r="WMR196"/>
      <c r="WMS196"/>
      <c r="WMT196"/>
      <c r="WMU196"/>
      <c r="WMV196"/>
      <c r="WMW196"/>
      <c r="WMX196"/>
      <c r="WMY196"/>
      <c r="WMZ196"/>
      <c r="WNA196"/>
      <c r="WNB196"/>
      <c r="WNC196"/>
      <c r="WND196"/>
      <c r="WNE196"/>
      <c r="WNF196"/>
      <c r="WNG196"/>
      <c r="WNH196"/>
      <c r="WNI196"/>
      <c r="WNJ196"/>
      <c r="WNK196"/>
      <c r="WNL196"/>
      <c r="WNM196"/>
      <c r="WNN196"/>
      <c r="WNO196"/>
      <c r="WNP196"/>
      <c r="WNQ196"/>
      <c r="WNR196"/>
      <c r="WNS196"/>
      <c r="WNT196"/>
      <c r="WNU196"/>
      <c r="WNV196"/>
      <c r="WNW196"/>
      <c r="WNX196"/>
      <c r="WNY196"/>
      <c r="WNZ196"/>
      <c r="WOA196"/>
      <c r="WOB196"/>
      <c r="WOC196"/>
      <c r="WOD196"/>
      <c r="WOE196"/>
      <c r="WOF196"/>
      <c r="WOG196"/>
      <c r="WOH196"/>
      <c r="WOI196"/>
      <c r="WOJ196"/>
      <c r="WOK196"/>
      <c r="WOL196"/>
      <c r="WOM196"/>
      <c r="WON196"/>
      <c r="WOO196"/>
      <c r="WOP196"/>
      <c r="WOQ196"/>
      <c r="WOR196"/>
      <c r="WOS196"/>
      <c r="WOT196"/>
      <c r="WOU196"/>
      <c r="WOV196"/>
      <c r="WOW196"/>
      <c r="WOX196"/>
      <c r="WOY196"/>
      <c r="WOZ196"/>
      <c r="WPA196"/>
      <c r="WPB196"/>
      <c r="WPC196"/>
      <c r="WPD196"/>
      <c r="WPE196"/>
      <c r="WPF196"/>
      <c r="WPG196"/>
      <c r="WPH196"/>
      <c r="WPI196"/>
      <c r="WPJ196"/>
      <c r="WPK196"/>
      <c r="WPL196"/>
      <c r="WPM196"/>
      <c r="WPN196"/>
      <c r="WPO196"/>
      <c r="WPP196"/>
      <c r="WPQ196"/>
      <c r="WPR196"/>
      <c r="WPS196"/>
      <c r="WPT196"/>
      <c r="WPU196"/>
      <c r="WPV196"/>
      <c r="WPW196"/>
      <c r="WPX196"/>
      <c r="WPY196"/>
      <c r="WPZ196"/>
      <c r="WQA196"/>
      <c r="WQB196"/>
      <c r="WQC196"/>
      <c r="WQD196"/>
      <c r="WQE196"/>
      <c r="WQF196"/>
      <c r="WQG196"/>
      <c r="WQH196"/>
      <c r="WQI196"/>
      <c r="WQJ196"/>
      <c r="WQK196"/>
      <c r="WQL196"/>
      <c r="WQM196"/>
      <c r="WQN196"/>
      <c r="WQO196"/>
      <c r="WQP196"/>
      <c r="WQQ196"/>
      <c r="WQR196"/>
      <c r="WQS196"/>
      <c r="WQT196"/>
      <c r="WQU196"/>
      <c r="WQV196"/>
      <c r="WQW196"/>
      <c r="WQX196"/>
      <c r="WQY196"/>
      <c r="WQZ196"/>
      <c r="WRA196"/>
      <c r="WRB196"/>
      <c r="WRC196"/>
      <c r="WRD196"/>
      <c r="WRE196"/>
      <c r="WRF196"/>
      <c r="WRG196"/>
      <c r="WRH196"/>
      <c r="WRI196"/>
      <c r="WRJ196"/>
      <c r="WRK196"/>
      <c r="WRL196"/>
      <c r="WRM196"/>
      <c r="WRN196"/>
      <c r="WRO196"/>
      <c r="WRP196"/>
      <c r="WRQ196"/>
      <c r="WRR196"/>
      <c r="WRS196"/>
      <c r="WRT196"/>
      <c r="WRU196"/>
      <c r="WRV196"/>
      <c r="WRW196"/>
      <c r="WRX196"/>
      <c r="WRY196"/>
      <c r="WRZ196"/>
      <c r="WSA196"/>
      <c r="WSB196"/>
      <c r="WSC196"/>
      <c r="WSD196"/>
      <c r="WSE196"/>
      <c r="WSF196"/>
      <c r="WSG196"/>
      <c r="WSH196"/>
      <c r="WSI196"/>
      <c r="WSJ196"/>
      <c r="WSK196"/>
      <c r="WSL196"/>
      <c r="WSM196"/>
      <c r="WSN196"/>
      <c r="WSO196"/>
      <c r="WSP196"/>
      <c r="WSQ196"/>
      <c r="WSR196"/>
      <c r="WSS196"/>
      <c r="WST196"/>
      <c r="WSU196"/>
      <c r="WSV196"/>
      <c r="WSW196"/>
      <c r="WSX196"/>
      <c r="WSY196"/>
      <c r="WSZ196"/>
      <c r="WTA196"/>
      <c r="WTB196"/>
      <c r="WTC196"/>
      <c r="WTD196"/>
      <c r="WTE196"/>
      <c r="WTF196"/>
      <c r="WTG196"/>
      <c r="WTH196"/>
      <c r="WTI196"/>
      <c r="WTJ196"/>
      <c r="WTK196"/>
      <c r="WTL196"/>
      <c r="WTM196"/>
      <c r="WTN196"/>
      <c r="WTO196"/>
      <c r="WTP196"/>
      <c r="WTQ196"/>
      <c r="WTR196"/>
      <c r="WTS196"/>
      <c r="WTT196"/>
      <c r="WTU196"/>
      <c r="WTV196"/>
      <c r="WTW196"/>
      <c r="WTX196"/>
      <c r="WTY196"/>
      <c r="WTZ196"/>
      <c r="WUA196"/>
      <c r="WUB196"/>
      <c r="WUC196"/>
      <c r="WUD196"/>
      <c r="WUE196"/>
      <c r="WUF196"/>
      <c r="WUG196"/>
      <c r="WUH196"/>
      <c r="WUI196"/>
      <c r="WUJ196"/>
      <c r="WUK196"/>
      <c r="WUL196"/>
      <c r="WUM196"/>
      <c r="WUN196"/>
      <c r="WUO196"/>
      <c r="WUP196"/>
      <c r="WUQ196"/>
      <c r="WUR196"/>
      <c r="WUS196"/>
      <c r="WUT196"/>
      <c r="WUU196"/>
      <c r="WUV196"/>
      <c r="WUW196"/>
      <c r="WUX196"/>
      <c r="WUY196"/>
      <c r="WUZ196"/>
      <c r="WVA196"/>
      <c r="WVB196"/>
      <c r="WVC196"/>
      <c r="WVD196"/>
      <c r="WVE196"/>
      <c r="WVF196"/>
      <c r="WVG196"/>
      <c r="WVH196"/>
      <c r="WVI196"/>
      <c r="WVJ196"/>
      <c r="WVK196"/>
      <c r="WVL196"/>
      <c r="WVM196"/>
      <c r="WVN196"/>
      <c r="WVO196"/>
      <c r="WVP196"/>
      <c r="WVQ196"/>
      <c r="WVR196"/>
      <c r="WVS196"/>
      <c r="WVT196"/>
      <c r="WVU196"/>
      <c r="WVV196"/>
      <c r="WVW196"/>
      <c r="WVX196"/>
      <c r="WVY196"/>
      <c r="WVZ196"/>
      <c r="WWA196"/>
      <c r="WWB196"/>
      <c r="WWC196"/>
      <c r="WWD196"/>
      <c r="WWE196"/>
      <c r="WWF196"/>
      <c r="WWG196"/>
      <c r="WWH196"/>
      <c r="WWI196"/>
      <c r="WWJ196"/>
      <c r="WWK196"/>
      <c r="WWL196"/>
      <c r="WWM196"/>
      <c r="WWN196"/>
      <c r="WWO196"/>
      <c r="WWP196"/>
      <c r="WWQ196"/>
      <c r="WWR196"/>
      <c r="WWS196"/>
      <c r="WWT196"/>
      <c r="WWU196"/>
      <c r="WWV196"/>
      <c r="WWW196"/>
      <c r="WWX196"/>
      <c r="WWY196"/>
      <c r="WWZ196"/>
      <c r="WXA196"/>
      <c r="WXB196"/>
      <c r="WXC196"/>
      <c r="WXD196"/>
      <c r="WXE196"/>
      <c r="WXF196"/>
      <c r="WXG196"/>
      <c r="WXH196"/>
      <c r="WXI196"/>
      <c r="WXJ196"/>
      <c r="WXK196"/>
      <c r="WXL196"/>
      <c r="WXM196"/>
      <c r="WXN196"/>
      <c r="WXO196"/>
      <c r="WXP196"/>
      <c r="WXQ196"/>
      <c r="WXR196"/>
      <c r="WXS196"/>
      <c r="WXT196"/>
      <c r="WXU196"/>
      <c r="WXV196"/>
      <c r="WXW196"/>
      <c r="WXX196"/>
      <c r="WXY196"/>
      <c r="WXZ196"/>
      <c r="WYA196"/>
      <c r="WYB196"/>
      <c r="WYC196"/>
      <c r="WYD196"/>
      <c r="WYE196"/>
      <c r="WYF196"/>
      <c r="WYG196"/>
      <c r="WYH196"/>
      <c r="WYI196"/>
      <c r="WYJ196"/>
      <c r="WYK196"/>
      <c r="WYL196"/>
      <c r="WYM196"/>
      <c r="WYN196"/>
      <c r="WYO196"/>
      <c r="WYP196"/>
      <c r="WYQ196"/>
      <c r="WYR196"/>
      <c r="WYS196"/>
      <c r="WYT196"/>
      <c r="WYU196"/>
      <c r="WYV196"/>
      <c r="WYW196"/>
      <c r="WYX196"/>
      <c r="WYY196"/>
      <c r="WYZ196"/>
      <c r="WZA196"/>
      <c r="WZB196"/>
      <c r="WZC196"/>
      <c r="WZD196"/>
      <c r="WZE196"/>
      <c r="WZF196"/>
      <c r="WZG196"/>
      <c r="WZH196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  <c r="XBQ196"/>
      <c r="XBR196"/>
      <c r="XBS196"/>
      <c r="XBT196"/>
      <c r="XBU196"/>
      <c r="XBV196"/>
      <c r="XBW196"/>
      <c r="XBX196"/>
      <c r="XBY196"/>
      <c r="XBZ196"/>
      <c r="XCA196"/>
      <c r="XCB196"/>
      <c r="XCC196"/>
      <c r="XCD196"/>
      <c r="XCE196"/>
      <c r="XCF196"/>
      <c r="XCG196"/>
      <c r="XCH196"/>
      <c r="XCI196"/>
      <c r="XCJ196"/>
      <c r="XCK196"/>
      <c r="XCL196"/>
      <c r="XCM196"/>
      <c r="XCN196"/>
      <c r="XCO196"/>
      <c r="XCP196"/>
      <c r="XCQ196"/>
      <c r="XCR196"/>
      <c r="XCS196"/>
      <c r="XCT196"/>
      <c r="XCU196"/>
      <c r="XCV196"/>
      <c r="XCW196"/>
      <c r="XCX196"/>
      <c r="XCY196"/>
      <c r="XCZ196"/>
      <c r="XDA196"/>
      <c r="XDB196"/>
      <c r="XDC196"/>
      <c r="XDD196"/>
      <c r="XDE196"/>
      <c r="XDF196"/>
      <c r="XDG196"/>
      <c r="XDH196"/>
      <c r="XDI196"/>
      <c r="XDJ196"/>
      <c r="XDK196"/>
      <c r="XDL19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</row>
    <row r="197" spans="1:16377" x14ac:dyDescent="0.2">
      <c r="A197" s="15">
        <f t="shared" si="21"/>
        <v>44014</v>
      </c>
      <c r="B197" s="11">
        <v>193</v>
      </c>
      <c r="C197" s="15">
        <f t="shared" si="22"/>
        <v>44014</v>
      </c>
      <c r="D197" s="56">
        <f t="shared" si="20"/>
        <v>94.663577397999873</v>
      </c>
      <c r="E197" s="11" t="s">
        <v>9</v>
      </c>
      <c r="F197" s="16">
        <f t="shared" si="23"/>
        <v>0</v>
      </c>
      <c r="G197" s="11" t="s">
        <v>4</v>
      </c>
      <c r="H197" s="59"/>
      <c r="I197" s="144"/>
      <c r="J197" s="70">
        <v>2E-3</v>
      </c>
      <c r="K197" s="54"/>
      <c r="L197" s="138">
        <f t="shared" si="25"/>
        <v>0</v>
      </c>
      <c r="M197" s="49"/>
      <c r="N197" s="62"/>
      <c r="O197" s="133"/>
      <c r="P197" s="56" t="e">
        <f t="shared" si="24"/>
        <v>#DIV/0!</v>
      </c>
      <c r="Q197" s="64">
        <f t="shared" si="26"/>
        <v>0</v>
      </c>
      <c r="R197" s="65">
        <f t="shared" si="27"/>
        <v>1.139906098</v>
      </c>
      <c r="S197" s="40">
        <f>L197+R197-SUM(T$5:T196)</f>
        <v>-91.192487839999885</v>
      </c>
      <c r="T197" s="54">
        <f t="shared" si="28"/>
        <v>0</v>
      </c>
      <c r="U197" s="13"/>
      <c r="V197" s="18"/>
      <c r="W197" s="7"/>
      <c r="X197" s="7"/>
      <c r="Y197" s="7"/>
      <c r="Z197" s="7"/>
      <c r="AA197" s="7"/>
      <c r="AB197" s="7"/>
    </row>
    <row r="198" spans="1:16377" x14ac:dyDescent="0.2">
      <c r="A198" s="15">
        <f t="shared" si="21"/>
        <v>44015</v>
      </c>
      <c r="B198" s="11">
        <v>194</v>
      </c>
      <c r="C198" s="15">
        <f t="shared" si="22"/>
        <v>44015</v>
      </c>
      <c r="D198" s="56">
        <f t="shared" ref="D198:D261" si="30">D197+T197+V197-U197</f>
        <v>94.663577397999873</v>
      </c>
      <c r="E198" s="11" t="s">
        <v>9</v>
      </c>
      <c r="F198" s="16">
        <f t="shared" si="23"/>
        <v>0</v>
      </c>
      <c r="G198" s="11" t="s">
        <v>4</v>
      </c>
      <c r="H198" s="59"/>
      <c r="I198" s="144"/>
      <c r="J198" s="70">
        <v>2E-3</v>
      </c>
      <c r="K198" s="54"/>
      <c r="L198" s="138">
        <f t="shared" si="25"/>
        <v>0</v>
      </c>
      <c r="M198" s="49"/>
      <c r="N198" s="62"/>
      <c r="O198" s="133"/>
      <c r="P198" s="56" t="e">
        <f t="shared" si="24"/>
        <v>#DIV/0!</v>
      </c>
      <c r="Q198" s="64">
        <f t="shared" si="26"/>
        <v>0</v>
      </c>
      <c r="R198" s="65">
        <f t="shared" si="27"/>
        <v>1.139906098</v>
      </c>
      <c r="S198" s="40">
        <f>L198+R198-SUM(T$5:T197)</f>
        <v>-91.192487839999885</v>
      </c>
      <c r="T198" s="54">
        <f t="shared" si="28"/>
        <v>0</v>
      </c>
      <c r="U198" s="13"/>
      <c r="V198" s="18"/>
      <c r="W198" s="7"/>
      <c r="X198" s="7"/>
      <c r="Y198" s="7"/>
      <c r="Z198" s="7"/>
      <c r="AA198" s="7"/>
      <c r="AB198" s="7"/>
    </row>
    <row r="199" spans="1:16377" x14ac:dyDescent="0.2">
      <c r="A199" s="15">
        <f t="shared" ref="A199:A262" si="31">+A198+1</f>
        <v>44016</v>
      </c>
      <c r="B199" s="11">
        <v>195</v>
      </c>
      <c r="C199" s="15">
        <f t="shared" ref="C199:C262" si="32">+C198+1</f>
        <v>44016</v>
      </c>
      <c r="D199" s="56">
        <f t="shared" si="30"/>
        <v>94.663577397999873</v>
      </c>
      <c r="E199" s="11" t="s">
        <v>9</v>
      </c>
      <c r="F199" s="16">
        <f t="shared" si="23"/>
        <v>0</v>
      </c>
      <c r="G199" s="11" t="s">
        <v>4</v>
      </c>
      <c r="H199" s="59"/>
      <c r="I199" s="144"/>
      <c r="J199" s="70">
        <v>2E-3</v>
      </c>
      <c r="K199" s="54"/>
      <c r="L199" s="138">
        <f t="shared" si="25"/>
        <v>0</v>
      </c>
      <c r="M199" s="49"/>
      <c r="N199" s="62"/>
      <c r="O199" s="133"/>
      <c r="P199" s="56" t="e">
        <f t="shared" si="24"/>
        <v>#DIV/0!</v>
      </c>
      <c r="Q199" s="64">
        <f t="shared" si="26"/>
        <v>0</v>
      </c>
      <c r="R199" s="65">
        <f t="shared" si="27"/>
        <v>1.139906098</v>
      </c>
      <c r="S199" s="40">
        <f>L199+R199-SUM(T$5:T198)</f>
        <v>-91.192487839999885</v>
      </c>
      <c r="T199" s="54">
        <f t="shared" si="28"/>
        <v>0</v>
      </c>
      <c r="U199" s="13"/>
      <c r="V199" s="18"/>
      <c r="W199" s="7"/>
      <c r="X199" s="7"/>
      <c r="Y199" s="7"/>
      <c r="Z199" s="7"/>
      <c r="AA199" s="7"/>
      <c r="AB199" s="7"/>
    </row>
    <row r="200" spans="1:16377" x14ac:dyDescent="0.2">
      <c r="A200" s="15">
        <f t="shared" si="31"/>
        <v>44017</v>
      </c>
      <c r="B200" s="11">
        <v>196</v>
      </c>
      <c r="C200" s="15">
        <f t="shared" si="32"/>
        <v>44017</v>
      </c>
      <c r="D200" s="56">
        <f t="shared" si="30"/>
        <v>94.663577397999873</v>
      </c>
      <c r="E200" s="11" t="s">
        <v>9</v>
      </c>
      <c r="F200" s="16">
        <f t="shared" ref="F200:F263" si="33">(K200+Q200)/D199</f>
        <v>0</v>
      </c>
      <c r="G200" s="11" t="s">
        <v>4</v>
      </c>
      <c r="H200" s="59"/>
      <c r="I200" s="144"/>
      <c r="J200" s="70">
        <v>2E-3</v>
      </c>
      <c r="K200" s="54"/>
      <c r="L200" s="138">
        <f t="shared" si="25"/>
        <v>0</v>
      </c>
      <c r="M200" s="49"/>
      <c r="N200" s="62"/>
      <c r="O200" s="133"/>
      <c r="P200" s="56" t="e">
        <f t="shared" ref="P200:P263" si="34">Q200/K200</f>
        <v>#DIV/0!</v>
      </c>
      <c r="Q200" s="64">
        <f t="shared" si="26"/>
        <v>0</v>
      </c>
      <c r="R200" s="65">
        <f t="shared" si="27"/>
        <v>1.139906098</v>
      </c>
      <c r="S200" s="40">
        <f>L200+R200-SUM(T$5:T199)</f>
        <v>-91.192487839999885</v>
      </c>
      <c r="T200" s="54">
        <f t="shared" si="28"/>
        <v>0</v>
      </c>
      <c r="U200" s="13"/>
      <c r="V200" s="18"/>
      <c r="W200" s="7"/>
      <c r="X200" s="7"/>
      <c r="Y200" s="7"/>
      <c r="Z200" s="7"/>
      <c r="AA200" s="7"/>
      <c r="AB200" s="7"/>
    </row>
    <row r="201" spans="1:16377" x14ac:dyDescent="0.2">
      <c r="A201" s="15">
        <f t="shared" si="31"/>
        <v>44018</v>
      </c>
      <c r="B201" s="11">
        <v>197</v>
      </c>
      <c r="C201" s="15">
        <f t="shared" si="32"/>
        <v>44018</v>
      </c>
      <c r="D201" s="56">
        <f t="shared" si="30"/>
        <v>94.663577397999873</v>
      </c>
      <c r="E201" s="11" t="s">
        <v>9</v>
      </c>
      <c r="F201" s="16">
        <f t="shared" si="33"/>
        <v>0</v>
      </c>
      <c r="G201" s="11" t="s">
        <v>4</v>
      </c>
      <c r="H201" s="59"/>
      <c r="I201" s="144"/>
      <c r="J201" s="70">
        <v>2E-3</v>
      </c>
      <c r="K201" s="54"/>
      <c r="L201" s="138">
        <f t="shared" ref="L201:L264" si="35">L200+K201</f>
        <v>0</v>
      </c>
      <c r="M201" s="49"/>
      <c r="N201" s="62"/>
      <c r="O201" s="133"/>
      <c r="P201" s="56" t="e">
        <f t="shared" si="34"/>
        <v>#DIV/0!</v>
      </c>
      <c r="Q201" s="64">
        <f t="shared" si="26"/>
        <v>0</v>
      </c>
      <c r="R201" s="65">
        <f t="shared" si="27"/>
        <v>1.139906098</v>
      </c>
      <c r="S201" s="40">
        <f>L201+R201-SUM(T$5:T200)</f>
        <v>-91.192487839999885</v>
      </c>
      <c r="T201" s="54">
        <f t="shared" si="28"/>
        <v>0</v>
      </c>
      <c r="U201" s="13"/>
      <c r="V201" s="18"/>
      <c r="W201" s="7"/>
      <c r="X201" s="7"/>
      <c r="Y201" s="7"/>
      <c r="Z201" s="7"/>
      <c r="AA201" s="7"/>
      <c r="AB201" s="7"/>
    </row>
    <row r="202" spans="1:16377" x14ac:dyDescent="0.2">
      <c r="A202" s="15">
        <f t="shared" si="31"/>
        <v>44019</v>
      </c>
      <c r="B202" s="11">
        <v>198</v>
      </c>
      <c r="C202" s="15">
        <f t="shared" si="32"/>
        <v>44019</v>
      </c>
      <c r="D202" s="56">
        <f t="shared" si="30"/>
        <v>94.663577397999873</v>
      </c>
      <c r="E202" s="11" t="s">
        <v>9</v>
      </c>
      <c r="F202" s="16">
        <f t="shared" si="33"/>
        <v>0</v>
      </c>
      <c r="G202" s="11" t="s">
        <v>4</v>
      </c>
      <c r="H202" s="59"/>
      <c r="I202" s="144"/>
      <c r="J202" s="70">
        <v>2E-3</v>
      </c>
      <c r="K202" s="54"/>
      <c r="L202" s="138">
        <f t="shared" si="35"/>
        <v>0</v>
      </c>
      <c r="M202" s="49"/>
      <c r="N202" s="62"/>
      <c r="O202" s="133"/>
      <c r="P202" s="56" t="e">
        <f t="shared" si="34"/>
        <v>#DIV/0!</v>
      </c>
      <c r="Q202" s="64">
        <f t="shared" ref="Q202:Q265" si="36">N202*0.05</f>
        <v>0</v>
      </c>
      <c r="R202" s="65">
        <f t="shared" ref="R202:R265" si="37">Q202+R201</f>
        <v>1.139906098</v>
      </c>
      <c r="S202" s="40">
        <f>L202+R202-SUM(T$5:T201)</f>
        <v>-91.192487839999885</v>
      </c>
      <c r="T202" s="54">
        <f t="shared" ref="T202:T265" si="38">IF(S202&gt;1,S202,0)</f>
        <v>0</v>
      </c>
      <c r="U202" s="13"/>
      <c r="V202" s="18"/>
      <c r="W202" s="7"/>
      <c r="X202" s="7"/>
      <c r="Y202" s="7"/>
      <c r="Z202" s="7"/>
      <c r="AA202" s="7"/>
      <c r="AB202" s="7"/>
    </row>
    <row r="203" spans="1:16377" x14ac:dyDescent="0.2">
      <c r="A203" s="15">
        <f t="shared" si="31"/>
        <v>44020</v>
      </c>
      <c r="B203" s="11">
        <v>199</v>
      </c>
      <c r="C203" s="15">
        <f t="shared" si="32"/>
        <v>44020</v>
      </c>
      <c r="D203" s="56">
        <f t="shared" si="30"/>
        <v>94.663577397999873</v>
      </c>
      <c r="E203" s="11" t="s">
        <v>9</v>
      </c>
      <c r="F203" s="16">
        <f t="shared" si="33"/>
        <v>0</v>
      </c>
      <c r="G203" s="11" t="s">
        <v>4</v>
      </c>
      <c r="H203" s="59"/>
      <c r="I203" s="144"/>
      <c r="J203" s="70">
        <v>2E-3</v>
      </c>
      <c r="K203" s="54"/>
      <c r="L203" s="138">
        <f t="shared" si="35"/>
        <v>0</v>
      </c>
      <c r="M203" s="49"/>
      <c r="N203" s="62"/>
      <c r="O203" s="133"/>
      <c r="P203" s="56" t="e">
        <f t="shared" si="34"/>
        <v>#DIV/0!</v>
      </c>
      <c r="Q203" s="64">
        <f t="shared" si="36"/>
        <v>0</v>
      </c>
      <c r="R203" s="65">
        <f t="shared" si="37"/>
        <v>1.139906098</v>
      </c>
      <c r="S203" s="40">
        <f>L203+R203-SUM(T$5:T202)</f>
        <v>-91.192487839999885</v>
      </c>
      <c r="T203" s="54">
        <f t="shared" si="38"/>
        <v>0</v>
      </c>
      <c r="U203" s="13"/>
      <c r="V203" s="13"/>
      <c r="W203" s="7"/>
      <c r="X203" s="7"/>
      <c r="Y203" s="7"/>
      <c r="Z203" s="7"/>
      <c r="AA203" s="7"/>
      <c r="AB203" s="7"/>
    </row>
    <row r="204" spans="1:16377" x14ac:dyDescent="0.2">
      <c r="A204" s="15">
        <f t="shared" si="31"/>
        <v>44021</v>
      </c>
      <c r="B204" s="11">
        <v>200</v>
      </c>
      <c r="C204" s="15">
        <f t="shared" si="32"/>
        <v>44021</v>
      </c>
      <c r="D204" s="56">
        <f t="shared" si="30"/>
        <v>94.663577397999873</v>
      </c>
      <c r="E204" s="11" t="s">
        <v>9</v>
      </c>
      <c r="F204" s="16">
        <f t="shared" si="33"/>
        <v>0</v>
      </c>
      <c r="G204" s="11" t="s">
        <v>4</v>
      </c>
      <c r="H204" s="59"/>
      <c r="I204" s="144"/>
      <c r="J204" s="70">
        <v>2E-3</v>
      </c>
      <c r="K204" s="54"/>
      <c r="L204" s="138">
        <f t="shared" si="35"/>
        <v>0</v>
      </c>
      <c r="M204" s="49"/>
      <c r="N204" s="62"/>
      <c r="O204" s="133"/>
      <c r="P204" s="56" t="e">
        <f t="shared" si="34"/>
        <v>#DIV/0!</v>
      </c>
      <c r="Q204" s="64">
        <f t="shared" si="36"/>
        <v>0</v>
      </c>
      <c r="R204" s="65">
        <f t="shared" si="37"/>
        <v>1.139906098</v>
      </c>
      <c r="S204" s="40">
        <f>L204+R204-SUM(T$5:T203)</f>
        <v>-91.192487839999885</v>
      </c>
      <c r="T204" s="54">
        <f t="shared" si="38"/>
        <v>0</v>
      </c>
      <c r="U204" s="13"/>
      <c r="V204" s="13"/>
      <c r="W204" s="7"/>
      <c r="X204" s="7"/>
      <c r="Y204" s="7"/>
      <c r="Z204" s="7"/>
      <c r="AA204" s="7"/>
      <c r="AB204" s="7"/>
    </row>
    <row r="205" spans="1:16377" x14ac:dyDescent="0.2">
      <c r="A205" s="15">
        <f t="shared" si="31"/>
        <v>44022</v>
      </c>
      <c r="B205" s="11">
        <v>201</v>
      </c>
      <c r="C205" s="15">
        <f t="shared" si="32"/>
        <v>44022</v>
      </c>
      <c r="D205" s="56">
        <f t="shared" si="30"/>
        <v>94.663577397999873</v>
      </c>
      <c r="E205" s="11" t="s">
        <v>9</v>
      </c>
      <c r="F205" s="16">
        <f t="shared" si="33"/>
        <v>0</v>
      </c>
      <c r="G205" s="11" t="s">
        <v>4</v>
      </c>
      <c r="H205" s="59"/>
      <c r="I205" s="144"/>
      <c r="J205" s="70">
        <v>2E-3</v>
      </c>
      <c r="K205" s="54"/>
      <c r="L205" s="138">
        <f t="shared" si="35"/>
        <v>0</v>
      </c>
      <c r="M205" s="49"/>
      <c r="N205" s="62"/>
      <c r="O205" s="133"/>
      <c r="P205" s="56" t="e">
        <f t="shared" si="34"/>
        <v>#DIV/0!</v>
      </c>
      <c r="Q205" s="64">
        <f t="shared" si="36"/>
        <v>0</v>
      </c>
      <c r="R205" s="65">
        <f t="shared" si="37"/>
        <v>1.139906098</v>
      </c>
      <c r="S205" s="40">
        <f>L205+R205-SUM(T$5:T204)</f>
        <v>-91.192487839999885</v>
      </c>
      <c r="T205" s="54">
        <f t="shared" si="38"/>
        <v>0</v>
      </c>
      <c r="U205" s="13"/>
      <c r="V205" s="13"/>
      <c r="W205" s="7"/>
      <c r="X205" s="7"/>
      <c r="Y205" s="7"/>
      <c r="Z205" s="7"/>
      <c r="AA205" s="7"/>
      <c r="AB205" s="7"/>
    </row>
    <row r="206" spans="1:16377" x14ac:dyDescent="0.2">
      <c r="A206" s="15">
        <f t="shared" si="31"/>
        <v>44023</v>
      </c>
      <c r="B206" s="11">
        <v>202</v>
      </c>
      <c r="C206" s="15">
        <f t="shared" si="32"/>
        <v>44023</v>
      </c>
      <c r="D206" s="56">
        <f t="shared" si="30"/>
        <v>94.663577397999873</v>
      </c>
      <c r="E206" s="11" t="s">
        <v>9</v>
      </c>
      <c r="F206" s="16">
        <f t="shared" si="33"/>
        <v>0</v>
      </c>
      <c r="G206" s="11" t="s">
        <v>4</v>
      </c>
      <c r="H206" s="59"/>
      <c r="I206" s="144"/>
      <c r="J206" s="70">
        <v>2E-3</v>
      </c>
      <c r="K206" s="54"/>
      <c r="L206" s="138">
        <f t="shared" si="35"/>
        <v>0</v>
      </c>
      <c r="M206" s="49"/>
      <c r="N206" s="62"/>
      <c r="O206" s="133"/>
      <c r="P206" s="56" t="e">
        <f t="shared" si="34"/>
        <v>#DIV/0!</v>
      </c>
      <c r="Q206" s="64">
        <f t="shared" si="36"/>
        <v>0</v>
      </c>
      <c r="R206" s="65">
        <f t="shared" si="37"/>
        <v>1.139906098</v>
      </c>
      <c r="S206" s="40">
        <f>L206+R206-SUM(T$5:T205)</f>
        <v>-91.192487839999885</v>
      </c>
      <c r="T206" s="54">
        <f t="shared" si="38"/>
        <v>0</v>
      </c>
      <c r="U206" s="13"/>
      <c r="V206" s="13"/>
      <c r="W206" s="7"/>
      <c r="X206" s="7"/>
      <c r="Y206" s="7"/>
      <c r="Z206" s="7"/>
      <c r="AA206" s="7"/>
      <c r="AB206" s="7"/>
    </row>
    <row r="207" spans="1:16377" x14ac:dyDescent="0.2">
      <c r="A207" s="15">
        <f t="shared" si="31"/>
        <v>44024</v>
      </c>
      <c r="B207" s="11">
        <v>203</v>
      </c>
      <c r="C207" s="15">
        <f t="shared" si="32"/>
        <v>44024</v>
      </c>
      <c r="D207" s="56">
        <f t="shared" si="30"/>
        <v>94.663577397999873</v>
      </c>
      <c r="E207" s="11" t="s">
        <v>9</v>
      </c>
      <c r="F207" s="16">
        <f t="shared" si="33"/>
        <v>0</v>
      </c>
      <c r="G207" s="11" t="s">
        <v>4</v>
      </c>
      <c r="H207" s="59"/>
      <c r="I207" s="144"/>
      <c r="J207" s="70">
        <v>2E-3</v>
      </c>
      <c r="K207" s="54"/>
      <c r="L207" s="138">
        <f t="shared" si="35"/>
        <v>0</v>
      </c>
      <c r="M207" s="49"/>
      <c r="N207" s="62"/>
      <c r="O207" s="133"/>
      <c r="P207" s="56" t="e">
        <f t="shared" si="34"/>
        <v>#DIV/0!</v>
      </c>
      <c r="Q207" s="64">
        <f t="shared" si="36"/>
        <v>0</v>
      </c>
      <c r="R207" s="65">
        <f t="shared" si="37"/>
        <v>1.139906098</v>
      </c>
      <c r="S207" s="40">
        <f>L207+R207-SUM(T$5:T206)</f>
        <v>-91.192487839999885</v>
      </c>
      <c r="T207" s="54">
        <f t="shared" si="38"/>
        <v>0</v>
      </c>
      <c r="U207" s="13"/>
      <c r="V207" s="13"/>
      <c r="W207" s="7"/>
      <c r="X207" s="7"/>
      <c r="Y207" s="7"/>
      <c r="Z207" s="7"/>
      <c r="AA207" s="7"/>
      <c r="AB207" s="7"/>
    </row>
    <row r="208" spans="1:16377" x14ac:dyDescent="0.2">
      <c r="A208" s="15">
        <f t="shared" si="31"/>
        <v>44025</v>
      </c>
      <c r="B208" s="11">
        <v>204</v>
      </c>
      <c r="C208" s="15">
        <f t="shared" si="32"/>
        <v>44025</v>
      </c>
      <c r="D208" s="56">
        <f t="shared" si="30"/>
        <v>94.663577397999873</v>
      </c>
      <c r="E208" s="11" t="s">
        <v>9</v>
      </c>
      <c r="F208" s="16">
        <f t="shared" si="33"/>
        <v>0</v>
      </c>
      <c r="G208" s="11" t="s">
        <v>4</v>
      </c>
      <c r="H208" s="59"/>
      <c r="I208" s="144"/>
      <c r="J208" s="70">
        <v>2E-3</v>
      </c>
      <c r="K208" s="54"/>
      <c r="L208" s="138">
        <f t="shared" si="35"/>
        <v>0</v>
      </c>
      <c r="M208" s="49"/>
      <c r="N208" s="62"/>
      <c r="O208" s="133"/>
      <c r="P208" s="56" t="e">
        <f t="shared" si="34"/>
        <v>#DIV/0!</v>
      </c>
      <c r="Q208" s="64">
        <f t="shared" si="36"/>
        <v>0</v>
      </c>
      <c r="R208" s="65">
        <f t="shared" si="37"/>
        <v>1.139906098</v>
      </c>
      <c r="S208" s="40">
        <f>L208+R208-SUM(T$5:T207)</f>
        <v>-91.192487839999885</v>
      </c>
      <c r="T208" s="54">
        <f t="shared" si="38"/>
        <v>0</v>
      </c>
      <c r="U208" s="13"/>
      <c r="V208" s="13"/>
      <c r="W208" s="7"/>
      <c r="X208" s="7"/>
      <c r="Y208" s="7"/>
      <c r="Z208" s="7"/>
      <c r="AA208" s="7"/>
      <c r="AB208" s="7"/>
    </row>
    <row r="209" spans="1:28" x14ac:dyDescent="0.2">
      <c r="A209" s="15">
        <f t="shared" si="31"/>
        <v>44026</v>
      </c>
      <c r="B209" s="11">
        <v>205</v>
      </c>
      <c r="C209" s="15">
        <f t="shared" si="32"/>
        <v>44026</v>
      </c>
      <c r="D209" s="56">
        <f t="shared" si="30"/>
        <v>94.663577397999873</v>
      </c>
      <c r="E209" s="11" t="s">
        <v>9</v>
      </c>
      <c r="F209" s="16">
        <f t="shared" si="33"/>
        <v>0</v>
      </c>
      <c r="G209" s="11" t="s">
        <v>4</v>
      </c>
      <c r="H209" s="59"/>
      <c r="I209" s="144"/>
      <c r="J209" s="70">
        <v>2E-3</v>
      </c>
      <c r="K209" s="54"/>
      <c r="L209" s="138">
        <f t="shared" si="35"/>
        <v>0</v>
      </c>
      <c r="M209" s="49"/>
      <c r="N209" s="62"/>
      <c r="O209" s="133"/>
      <c r="P209" s="56" t="e">
        <f t="shared" si="34"/>
        <v>#DIV/0!</v>
      </c>
      <c r="Q209" s="64">
        <f t="shared" si="36"/>
        <v>0</v>
      </c>
      <c r="R209" s="65">
        <f t="shared" si="37"/>
        <v>1.139906098</v>
      </c>
      <c r="S209" s="40">
        <f>L209+R209-SUM(T$5:T208)</f>
        <v>-91.192487839999885</v>
      </c>
      <c r="T209" s="54">
        <f t="shared" si="38"/>
        <v>0</v>
      </c>
      <c r="U209" s="13"/>
      <c r="V209" s="13"/>
      <c r="W209" s="7"/>
      <c r="X209" s="7"/>
      <c r="Y209" s="7"/>
      <c r="Z209" s="7"/>
      <c r="AA209" s="7"/>
      <c r="AB209" s="7"/>
    </row>
    <row r="210" spans="1:28" x14ac:dyDescent="0.2">
      <c r="A210" s="15">
        <f t="shared" si="31"/>
        <v>44027</v>
      </c>
      <c r="B210" s="11">
        <v>206</v>
      </c>
      <c r="C210" s="15">
        <f t="shared" si="32"/>
        <v>44027</v>
      </c>
      <c r="D210" s="56">
        <f t="shared" si="30"/>
        <v>94.663577397999873</v>
      </c>
      <c r="E210" s="11" t="s">
        <v>9</v>
      </c>
      <c r="F210" s="16">
        <f t="shared" si="33"/>
        <v>0</v>
      </c>
      <c r="G210" s="11" t="s">
        <v>4</v>
      </c>
      <c r="H210" s="59"/>
      <c r="I210" s="144"/>
      <c r="J210" s="70">
        <v>2E-3</v>
      </c>
      <c r="K210" s="54"/>
      <c r="L210" s="138">
        <f t="shared" si="35"/>
        <v>0</v>
      </c>
      <c r="M210" s="49"/>
      <c r="N210" s="62"/>
      <c r="O210" s="133"/>
      <c r="P210" s="56" t="e">
        <f t="shared" si="34"/>
        <v>#DIV/0!</v>
      </c>
      <c r="Q210" s="64">
        <f t="shared" si="36"/>
        <v>0</v>
      </c>
      <c r="R210" s="65">
        <f t="shared" si="37"/>
        <v>1.139906098</v>
      </c>
      <c r="S210" s="40">
        <f>L210+R210-SUM(T$5:T209)</f>
        <v>-91.192487839999885</v>
      </c>
      <c r="T210" s="54">
        <f t="shared" si="38"/>
        <v>0</v>
      </c>
      <c r="U210" s="13"/>
      <c r="V210" s="13"/>
      <c r="W210" s="7"/>
      <c r="X210" s="7"/>
      <c r="Y210" s="7"/>
      <c r="Z210" s="7"/>
      <c r="AA210" s="7"/>
      <c r="AB210" s="7"/>
    </row>
    <row r="211" spans="1:28" x14ac:dyDescent="0.2">
      <c r="A211" s="15">
        <f t="shared" si="31"/>
        <v>44028</v>
      </c>
      <c r="B211" s="11">
        <v>207</v>
      </c>
      <c r="C211" s="15">
        <f t="shared" si="32"/>
        <v>44028</v>
      </c>
      <c r="D211" s="56">
        <f t="shared" si="30"/>
        <v>94.663577397999873</v>
      </c>
      <c r="E211" s="11" t="s">
        <v>9</v>
      </c>
      <c r="F211" s="16">
        <f t="shared" si="33"/>
        <v>0</v>
      </c>
      <c r="G211" s="11" t="s">
        <v>4</v>
      </c>
      <c r="H211" s="59"/>
      <c r="I211" s="144"/>
      <c r="J211" s="70">
        <v>2E-3</v>
      </c>
      <c r="K211" s="54"/>
      <c r="L211" s="138">
        <f t="shared" si="35"/>
        <v>0</v>
      </c>
      <c r="M211" s="49"/>
      <c r="N211" s="62"/>
      <c r="O211" s="133"/>
      <c r="P211" s="56" t="e">
        <f t="shared" si="34"/>
        <v>#DIV/0!</v>
      </c>
      <c r="Q211" s="64">
        <f t="shared" si="36"/>
        <v>0</v>
      </c>
      <c r="R211" s="65">
        <f t="shared" si="37"/>
        <v>1.139906098</v>
      </c>
      <c r="S211" s="40">
        <f>L211+R211-SUM(T$5:T210)</f>
        <v>-91.192487839999885</v>
      </c>
      <c r="T211" s="54">
        <f t="shared" si="38"/>
        <v>0</v>
      </c>
      <c r="U211" s="13"/>
      <c r="V211" s="13"/>
      <c r="W211" s="7"/>
      <c r="X211" s="7"/>
      <c r="Y211" s="7"/>
      <c r="Z211" s="7"/>
      <c r="AA211" s="7"/>
      <c r="AB211" s="7"/>
    </row>
    <row r="212" spans="1:28" x14ac:dyDescent="0.2">
      <c r="A212" s="15">
        <f t="shared" si="31"/>
        <v>44029</v>
      </c>
      <c r="B212" s="11">
        <v>208</v>
      </c>
      <c r="C212" s="15">
        <f t="shared" si="32"/>
        <v>44029</v>
      </c>
      <c r="D212" s="56">
        <f t="shared" si="30"/>
        <v>94.663577397999873</v>
      </c>
      <c r="E212" s="11" t="s">
        <v>9</v>
      </c>
      <c r="F212" s="16">
        <f t="shared" si="33"/>
        <v>0</v>
      </c>
      <c r="G212" s="11" t="s">
        <v>4</v>
      </c>
      <c r="H212" s="59"/>
      <c r="I212" s="144"/>
      <c r="J212" s="70">
        <v>2E-3</v>
      </c>
      <c r="K212" s="54"/>
      <c r="L212" s="138">
        <f t="shared" si="35"/>
        <v>0</v>
      </c>
      <c r="M212" s="49"/>
      <c r="N212" s="62"/>
      <c r="O212" s="133"/>
      <c r="P212" s="56" t="e">
        <f t="shared" si="34"/>
        <v>#DIV/0!</v>
      </c>
      <c r="Q212" s="64">
        <f t="shared" si="36"/>
        <v>0</v>
      </c>
      <c r="R212" s="65">
        <f t="shared" si="37"/>
        <v>1.139906098</v>
      </c>
      <c r="S212" s="40">
        <f>L212+R212-SUM(T$5:T211)</f>
        <v>-91.192487839999885</v>
      </c>
      <c r="T212" s="54">
        <f t="shared" si="38"/>
        <v>0</v>
      </c>
      <c r="U212" s="13"/>
      <c r="V212" s="13"/>
      <c r="W212" s="7"/>
      <c r="X212" s="7"/>
      <c r="Y212" s="7"/>
      <c r="Z212" s="7"/>
      <c r="AA212" s="7"/>
      <c r="AB212" s="7"/>
    </row>
    <row r="213" spans="1:28" x14ac:dyDescent="0.2">
      <c r="A213" s="15">
        <f t="shared" si="31"/>
        <v>44030</v>
      </c>
      <c r="B213" s="11">
        <v>209</v>
      </c>
      <c r="C213" s="15">
        <f t="shared" si="32"/>
        <v>44030</v>
      </c>
      <c r="D213" s="56">
        <f t="shared" si="30"/>
        <v>94.663577397999873</v>
      </c>
      <c r="E213" s="11" t="s">
        <v>9</v>
      </c>
      <c r="F213" s="16">
        <f t="shared" si="33"/>
        <v>0</v>
      </c>
      <c r="G213" s="11" t="s">
        <v>4</v>
      </c>
      <c r="H213" s="59"/>
      <c r="I213" s="144"/>
      <c r="J213" s="70">
        <v>2E-3</v>
      </c>
      <c r="K213" s="54"/>
      <c r="L213" s="138">
        <f t="shared" si="35"/>
        <v>0</v>
      </c>
      <c r="M213" s="49"/>
      <c r="N213" s="62"/>
      <c r="O213" s="133"/>
      <c r="P213" s="56" t="e">
        <f t="shared" si="34"/>
        <v>#DIV/0!</v>
      </c>
      <c r="Q213" s="64">
        <f t="shared" si="36"/>
        <v>0</v>
      </c>
      <c r="R213" s="65">
        <f t="shared" si="37"/>
        <v>1.139906098</v>
      </c>
      <c r="S213" s="40">
        <f>L213+R213-SUM(T$5:T212)</f>
        <v>-91.192487839999885</v>
      </c>
      <c r="T213" s="54">
        <f t="shared" si="38"/>
        <v>0</v>
      </c>
      <c r="U213" s="13"/>
      <c r="V213" s="13"/>
      <c r="W213" s="7"/>
      <c r="X213" s="7"/>
      <c r="Y213" s="7"/>
      <c r="Z213" s="7"/>
      <c r="AA213" s="7"/>
      <c r="AB213" s="7"/>
    </row>
    <row r="214" spans="1:28" x14ac:dyDescent="0.2">
      <c r="A214" s="15">
        <f t="shared" si="31"/>
        <v>44031</v>
      </c>
      <c r="B214" s="11">
        <v>210</v>
      </c>
      <c r="C214" s="15">
        <f t="shared" si="32"/>
        <v>44031</v>
      </c>
      <c r="D214" s="56">
        <f t="shared" si="30"/>
        <v>94.663577397999873</v>
      </c>
      <c r="E214" s="11" t="s">
        <v>9</v>
      </c>
      <c r="F214" s="16">
        <f t="shared" si="33"/>
        <v>0</v>
      </c>
      <c r="G214" s="11" t="s">
        <v>4</v>
      </c>
      <c r="H214" s="59"/>
      <c r="I214" s="144"/>
      <c r="J214" s="70">
        <v>2E-3</v>
      </c>
      <c r="K214" s="54"/>
      <c r="L214" s="138">
        <f t="shared" si="35"/>
        <v>0</v>
      </c>
      <c r="M214" s="49"/>
      <c r="N214" s="62"/>
      <c r="O214" s="133"/>
      <c r="P214" s="56" t="e">
        <f t="shared" si="34"/>
        <v>#DIV/0!</v>
      </c>
      <c r="Q214" s="64">
        <f t="shared" si="36"/>
        <v>0</v>
      </c>
      <c r="R214" s="65">
        <f t="shared" si="37"/>
        <v>1.139906098</v>
      </c>
      <c r="S214" s="40">
        <f>L214+R214-SUM(T$5:T213)</f>
        <v>-91.192487839999885</v>
      </c>
      <c r="T214" s="54">
        <f t="shared" si="38"/>
        <v>0</v>
      </c>
      <c r="U214" s="13"/>
      <c r="V214" s="13"/>
      <c r="W214" s="7"/>
      <c r="X214" s="7"/>
      <c r="Y214" s="7"/>
      <c r="Z214" s="7"/>
      <c r="AA214" s="7"/>
      <c r="AB214" s="7"/>
    </row>
    <row r="215" spans="1:28" x14ac:dyDescent="0.2">
      <c r="A215" s="15">
        <f t="shared" si="31"/>
        <v>44032</v>
      </c>
      <c r="B215" s="11">
        <v>211</v>
      </c>
      <c r="C215" s="15">
        <f t="shared" si="32"/>
        <v>44032</v>
      </c>
      <c r="D215" s="56">
        <f t="shared" si="30"/>
        <v>94.663577397999873</v>
      </c>
      <c r="E215" s="11" t="s">
        <v>9</v>
      </c>
      <c r="F215" s="16">
        <f t="shared" si="33"/>
        <v>0</v>
      </c>
      <c r="G215" s="11" t="s">
        <v>4</v>
      </c>
      <c r="H215" s="59"/>
      <c r="I215" s="144"/>
      <c r="J215" s="70">
        <v>2E-3</v>
      </c>
      <c r="K215" s="54"/>
      <c r="L215" s="138">
        <f t="shared" si="35"/>
        <v>0</v>
      </c>
      <c r="M215" s="49"/>
      <c r="N215" s="62"/>
      <c r="O215" s="133"/>
      <c r="P215" s="56" t="e">
        <f t="shared" si="34"/>
        <v>#DIV/0!</v>
      </c>
      <c r="Q215" s="64">
        <f t="shared" si="36"/>
        <v>0</v>
      </c>
      <c r="R215" s="65">
        <f t="shared" si="37"/>
        <v>1.139906098</v>
      </c>
      <c r="S215" s="40">
        <f>L215+R215-SUM(T$5:T214)</f>
        <v>-91.192487839999885</v>
      </c>
      <c r="T215" s="54">
        <f t="shared" si="38"/>
        <v>0</v>
      </c>
      <c r="U215" s="13"/>
      <c r="V215" s="13"/>
      <c r="W215" s="7"/>
      <c r="X215" s="7"/>
      <c r="Y215" s="7"/>
      <c r="Z215" s="7"/>
      <c r="AA215" s="7"/>
      <c r="AB215" s="7"/>
    </row>
    <row r="216" spans="1:28" x14ac:dyDescent="0.2">
      <c r="A216" s="15">
        <f t="shared" si="31"/>
        <v>44033</v>
      </c>
      <c r="B216" s="11">
        <v>212</v>
      </c>
      <c r="C216" s="15">
        <f t="shared" si="32"/>
        <v>44033</v>
      </c>
      <c r="D216" s="56">
        <f t="shared" si="30"/>
        <v>94.663577397999873</v>
      </c>
      <c r="E216" s="11" t="s">
        <v>9</v>
      </c>
      <c r="F216" s="16">
        <f t="shared" si="33"/>
        <v>0</v>
      </c>
      <c r="G216" s="11" t="s">
        <v>4</v>
      </c>
      <c r="H216" s="59"/>
      <c r="I216" s="144"/>
      <c r="J216" s="70">
        <v>2E-3</v>
      </c>
      <c r="K216" s="54"/>
      <c r="L216" s="138">
        <f t="shared" si="35"/>
        <v>0</v>
      </c>
      <c r="M216" s="49"/>
      <c r="N216" s="62"/>
      <c r="O216" s="133"/>
      <c r="P216" s="56" t="e">
        <f t="shared" si="34"/>
        <v>#DIV/0!</v>
      </c>
      <c r="Q216" s="64">
        <f t="shared" si="36"/>
        <v>0</v>
      </c>
      <c r="R216" s="65">
        <f t="shared" si="37"/>
        <v>1.139906098</v>
      </c>
      <c r="S216" s="40">
        <f>L216+R216-SUM(T$5:T215)</f>
        <v>-91.192487839999885</v>
      </c>
      <c r="T216" s="54">
        <f t="shared" si="38"/>
        <v>0</v>
      </c>
      <c r="U216" s="13"/>
      <c r="V216" s="13"/>
      <c r="W216" s="7"/>
      <c r="X216" s="7"/>
      <c r="Y216" s="7"/>
      <c r="Z216" s="7"/>
      <c r="AA216" s="7"/>
      <c r="AB216" s="7"/>
    </row>
    <row r="217" spans="1:28" x14ac:dyDescent="0.2">
      <c r="A217" s="15">
        <f t="shared" si="31"/>
        <v>44034</v>
      </c>
      <c r="B217" s="11">
        <v>213</v>
      </c>
      <c r="C217" s="15">
        <f t="shared" si="32"/>
        <v>44034</v>
      </c>
      <c r="D217" s="56">
        <f t="shared" si="30"/>
        <v>94.663577397999873</v>
      </c>
      <c r="E217" s="11" t="s">
        <v>9</v>
      </c>
      <c r="F217" s="16">
        <f t="shared" si="33"/>
        <v>0</v>
      </c>
      <c r="G217" s="11" t="s">
        <v>4</v>
      </c>
      <c r="H217" s="59"/>
      <c r="I217" s="144"/>
      <c r="J217" s="70">
        <v>2E-3</v>
      </c>
      <c r="K217" s="54"/>
      <c r="L217" s="138">
        <f t="shared" si="35"/>
        <v>0</v>
      </c>
      <c r="M217" s="49"/>
      <c r="N217" s="62"/>
      <c r="O217" s="133"/>
      <c r="P217" s="56" t="e">
        <f t="shared" si="34"/>
        <v>#DIV/0!</v>
      </c>
      <c r="Q217" s="64">
        <f t="shared" si="36"/>
        <v>0</v>
      </c>
      <c r="R217" s="65">
        <f t="shared" si="37"/>
        <v>1.139906098</v>
      </c>
      <c r="S217" s="40">
        <f>L217+R217-SUM(T$5:T216)</f>
        <v>-91.192487839999885</v>
      </c>
      <c r="T217" s="54">
        <f t="shared" si="38"/>
        <v>0</v>
      </c>
      <c r="U217" s="13"/>
      <c r="V217" s="13"/>
      <c r="W217" s="7"/>
      <c r="X217" s="7"/>
      <c r="Y217" s="7"/>
      <c r="Z217" s="7"/>
      <c r="AA217" s="7"/>
      <c r="AB217" s="7"/>
    </row>
    <row r="218" spans="1:28" x14ac:dyDescent="0.2">
      <c r="A218" s="15">
        <f t="shared" si="31"/>
        <v>44035</v>
      </c>
      <c r="B218" s="11">
        <v>214</v>
      </c>
      <c r="C218" s="15">
        <f t="shared" si="32"/>
        <v>44035</v>
      </c>
      <c r="D218" s="56">
        <f t="shared" si="30"/>
        <v>94.663577397999873</v>
      </c>
      <c r="E218" s="11" t="s">
        <v>9</v>
      </c>
      <c r="F218" s="16">
        <f t="shared" si="33"/>
        <v>0</v>
      </c>
      <c r="G218" s="11" t="s">
        <v>4</v>
      </c>
      <c r="H218" s="59"/>
      <c r="I218" s="144"/>
      <c r="J218" s="70">
        <v>2E-3</v>
      </c>
      <c r="K218" s="54"/>
      <c r="L218" s="138">
        <f t="shared" si="35"/>
        <v>0</v>
      </c>
      <c r="M218" s="49"/>
      <c r="N218" s="62"/>
      <c r="O218" s="133"/>
      <c r="P218" s="56" t="e">
        <f t="shared" si="34"/>
        <v>#DIV/0!</v>
      </c>
      <c r="Q218" s="64">
        <f t="shared" si="36"/>
        <v>0</v>
      </c>
      <c r="R218" s="65">
        <f t="shared" si="37"/>
        <v>1.139906098</v>
      </c>
      <c r="S218" s="40">
        <f>L218+R218-SUM(T$5:T217)</f>
        <v>-91.192487839999885</v>
      </c>
      <c r="T218" s="54">
        <f t="shared" si="38"/>
        <v>0</v>
      </c>
      <c r="U218" s="13"/>
      <c r="V218" s="13"/>
      <c r="W218" s="7"/>
      <c r="X218" s="7"/>
      <c r="Y218" s="7"/>
      <c r="Z218" s="7"/>
      <c r="AA218" s="7"/>
      <c r="AB218" s="7"/>
    </row>
    <row r="219" spans="1:28" x14ac:dyDescent="0.2">
      <c r="A219" s="15">
        <f t="shared" si="31"/>
        <v>44036</v>
      </c>
      <c r="B219" s="11">
        <v>215</v>
      </c>
      <c r="C219" s="15">
        <f t="shared" si="32"/>
        <v>44036</v>
      </c>
      <c r="D219" s="56">
        <f t="shared" si="30"/>
        <v>94.663577397999873</v>
      </c>
      <c r="E219" s="11" t="s">
        <v>9</v>
      </c>
      <c r="F219" s="16">
        <f t="shared" si="33"/>
        <v>0</v>
      </c>
      <c r="G219" s="11" t="s">
        <v>4</v>
      </c>
      <c r="H219" s="59"/>
      <c r="I219" s="144"/>
      <c r="J219" s="70">
        <v>2E-3</v>
      </c>
      <c r="K219" s="54"/>
      <c r="L219" s="138">
        <f t="shared" si="35"/>
        <v>0</v>
      </c>
      <c r="M219" s="49"/>
      <c r="N219" s="62"/>
      <c r="O219" s="133"/>
      <c r="P219" s="56" t="e">
        <f t="shared" si="34"/>
        <v>#DIV/0!</v>
      </c>
      <c r="Q219" s="64">
        <f t="shared" si="36"/>
        <v>0</v>
      </c>
      <c r="R219" s="65">
        <f t="shared" si="37"/>
        <v>1.139906098</v>
      </c>
      <c r="S219" s="40">
        <f>L219+R219-SUM(T$5:T218)</f>
        <v>-91.192487839999885</v>
      </c>
      <c r="T219" s="54">
        <f t="shared" si="38"/>
        <v>0</v>
      </c>
      <c r="U219" s="13"/>
      <c r="V219" s="13"/>
      <c r="W219" s="7"/>
      <c r="X219" s="7"/>
      <c r="Y219" s="7"/>
      <c r="Z219" s="7"/>
      <c r="AA219" s="7"/>
      <c r="AB219" s="7"/>
    </row>
    <row r="220" spans="1:28" x14ac:dyDescent="0.2">
      <c r="A220" s="15">
        <f t="shared" si="31"/>
        <v>44037</v>
      </c>
      <c r="B220" s="11">
        <v>216</v>
      </c>
      <c r="C220" s="15">
        <f t="shared" si="32"/>
        <v>44037</v>
      </c>
      <c r="D220" s="56">
        <f t="shared" si="30"/>
        <v>94.663577397999873</v>
      </c>
      <c r="E220" s="11" t="s">
        <v>9</v>
      </c>
      <c r="F220" s="16">
        <f t="shared" si="33"/>
        <v>0</v>
      </c>
      <c r="G220" s="11" t="s">
        <v>4</v>
      </c>
      <c r="H220" s="59"/>
      <c r="I220" s="144"/>
      <c r="J220" s="70">
        <v>2E-3</v>
      </c>
      <c r="K220" s="54"/>
      <c r="L220" s="138">
        <f t="shared" si="35"/>
        <v>0</v>
      </c>
      <c r="M220" s="49"/>
      <c r="N220" s="62"/>
      <c r="O220" s="133"/>
      <c r="P220" s="56" t="e">
        <f t="shared" si="34"/>
        <v>#DIV/0!</v>
      </c>
      <c r="Q220" s="64">
        <f t="shared" si="36"/>
        <v>0</v>
      </c>
      <c r="R220" s="65">
        <f t="shared" si="37"/>
        <v>1.139906098</v>
      </c>
      <c r="S220" s="40">
        <f>L220+R220-SUM(T$5:T219)</f>
        <v>-91.192487839999885</v>
      </c>
      <c r="T220" s="54">
        <f t="shared" si="38"/>
        <v>0</v>
      </c>
      <c r="U220" s="13"/>
      <c r="V220" s="13"/>
      <c r="W220" s="7"/>
      <c r="X220" s="7"/>
      <c r="Y220" s="7"/>
      <c r="Z220" s="7"/>
      <c r="AA220" s="7"/>
      <c r="AB220" s="7"/>
    </row>
    <row r="221" spans="1:28" x14ac:dyDescent="0.2">
      <c r="A221" s="15">
        <f t="shared" si="31"/>
        <v>44038</v>
      </c>
      <c r="B221" s="11">
        <v>217</v>
      </c>
      <c r="C221" s="15">
        <f t="shared" si="32"/>
        <v>44038</v>
      </c>
      <c r="D221" s="56">
        <f t="shared" si="30"/>
        <v>94.663577397999873</v>
      </c>
      <c r="E221" s="11" t="s">
        <v>9</v>
      </c>
      <c r="F221" s="16">
        <f t="shared" si="33"/>
        <v>0</v>
      </c>
      <c r="G221" s="11" t="s">
        <v>4</v>
      </c>
      <c r="H221" s="59"/>
      <c r="I221" s="144"/>
      <c r="J221" s="70">
        <v>2E-3</v>
      </c>
      <c r="K221" s="54"/>
      <c r="L221" s="138">
        <f t="shared" si="35"/>
        <v>0</v>
      </c>
      <c r="M221" s="49"/>
      <c r="N221" s="62"/>
      <c r="O221" s="133"/>
      <c r="P221" s="56" t="e">
        <f t="shared" si="34"/>
        <v>#DIV/0!</v>
      </c>
      <c r="Q221" s="64">
        <f t="shared" si="36"/>
        <v>0</v>
      </c>
      <c r="R221" s="65">
        <f t="shared" si="37"/>
        <v>1.139906098</v>
      </c>
      <c r="S221" s="40">
        <f>L221+R221-SUM(T$5:T220)</f>
        <v>-91.192487839999885</v>
      </c>
      <c r="T221" s="54">
        <f t="shared" si="38"/>
        <v>0</v>
      </c>
      <c r="U221" s="13"/>
      <c r="V221" s="13"/>
      <c r="W221" s="7"/>
      <c r="X221" s="7"/>
      <c r="Y221" s="7"/>
      <c r="Z221" s="7"/>
      <c r="AA221" s="7"/>
      <c r="AB221" s="7"/>
    </row>
    <row r="222" spans="1:28" x14ac:dyDescent="0.2">
      <c r="A222" s="15">
        <f t="shared" si="31"/>
        <v>44039</v>
      </c>
      <c r="B222" s="11">
        <v>218</v>
      </c>
      <c r="C222" s="15">
        <f t="shared" si="32"/>
        <v>44039</v>
      </c>
      <c r="D222" s="56">
        <f t="shared" si="30"/>
        <v>94.663577397999873</v>
      </c>
      <c r="E222" s="11" t="s">
        <v>9</v>
      </c>
      <c r="F222" s="16">
        <f t="shared" si="33"/>
        <v>0</v>
      </c>
      <c r="G222" s="11" t="s">
        <v>4</v>
      </c>
      <c r="H222" s="59"/>
      <c r="I222" s="144"/>
      <c r="J222" s="70">
        <v>2E-3</v>
      </c>
      <c r="K222" s="54"/>
      <c r="L222" s="138">
        <f t="shared" si="35"/>
        <v>0</v>
      </c>
      <c r="M222" s="49"/>
      <c r="N222" s="62"/>
      <c r="O222" s="133"/>
      <c r="P222" s="56" t="e">
        <f t="shared" si="34"/>
        <v>#DIV/0!</v>
      </c>
      <c r="Q222" s="64">
        <f t="shared" si="36"/>
        <v>0</v>
      </c>
      <c r="R222" s="65">
        <f t="shared" si="37"/>
        <v>1.139906098</v>
      </c>
      <c r="S222" s="40">
        <f>L222+R222-SUM(T$5:T221)</f>
        <v>-91.192487839999885</v>
      </c>
      <c r="T222" s="54">
        <f t="shared" si="38"/>
        <v>0</v>
      </c>
      <c r="U222" s="13"/>
      <c r="V222" s="13"/>
      <c r="W222" s="7"/>
      <c r="X222" s="7"/>
      <c r="Y222" s="7"/>
      <c r="Z222" s="7"/>
      <c r="AA222" s="7"/>
      <c r="AB222" s="7"/>
    </row>
    <row r="223" spans="1:28" x14ac:dyDescent="0.2">
      <c r="A223" s="15">
        <f t="shared" si="31"/>
        <v>44040</v>
      </c>
      <c r="B223" s="11">
        <v>219</v>
      </c>
      <c r="C223" s="15">
        <f t="shared" si="32"/>
        <v>44040</v>
      </c>
      <c r="D223" s="56">
        <f t="shared" si="30"/>
        <v>94.663577397999873</v>
      </c>
      <c r="E223" s="11" t="s">
        <v>9</v>
      </c>
      <c r="F223" s="16">
        <f t="shared" si="33"/>
        <v>0</v>
      </c>
      <c r="G223" s="11" t="s">
        <v>4</v>
      </c>
      <c r="H223" s="59"/>
      <c r="I223" s="144"/>
      <c r="J223" s="70">
        <v>2E-3</v>
      </c>
      <c r="K223" s="54"/>
      <c r="L223" s="138">
        <f t="shared" si="35"/>
        <v>0</v>
      </c>
      <c r="M223" s="49"/>
      <c r="N223" s="62"/>
      <c r="O223" s="133"/>
      <c r="P223" s="56" t="e">
        <f t="shared" si="34"/>
        <v>#DIV/0!</v>
      </c>
      <c r="Q223" s="64">
        <f t="shared" si="36"/>
        <v>0</v>
      </c>
      <c r="R223" s="65">
        <f t="shared" si="37"/>
        <v>1.139906098</v>
      </c>
      <c r="S223" s="40">
        <f>L223+R223-SUM(T$5:T222)</f>
        <v>-91.192487839999885</v>
      </c>
      <c r="T223" s="54">
        <f t="shared" si="38"/>
        <v>0</v>
      </c>
      <c r="U223" s="13"/>
      <c r="V223" s="13"/>
      <c r="W223" s="7"/>
      <c r="X223" s="7"/>
      <c r="Y223" s="7"/>
      <c r="Z223" s="7"/>
      <c r="AA223" s="7"/>
      <c r="AB223" s="7"/>
    </row>
    <row r="224" spans="1:28" x14ac:dyDescent="0.2">
      <c r="A224" s="15">
        <f t="shared" si="31"/>
        <v>44041</v>
      </c>
      <c r="B224" s="11">
        <v>220</v>
      </c>
      <c r="C224" s="15">
        <f t="shared" si="32"/>
        <v>44041</v>
      </c>
      <c r="D224" s="56">
        <f t="shared" si="30"/>
        <v>94.663577397999873</v>
      </c>
      <c r="E224" s="11" t="s">
        <v>9</v>
      </c>
      <c r="F224" s="16">
        <f t="shared" si="33"/>
        <v>0</v>
      </c>
      <c r="G224" s="11" t="s">
        <v>4</v>
      </c>
      <c r="H224" s="59"/>
      <c r="I224" s="144"/>
      <c r="J224" s="70">
        <v>2E-3</v>
      </c>
      <c r="K224" s="54"/>
      <c r="L224" s="138">
        <f t="shared" si="35"/>
        <v>0</v>
      </c>
      <c r="M224" s="49"/>
      <c r="N224" s="62"/>
      <c r="O224" s="133"/>
      <c r="P224" s="56" t="e">
        <f t="shared" si="34"/>
        <v>#DIV/0!</v>
      </c>
      <c r="Q224" s="64">
        <f t="shared" si="36"/>
        <v>0</v>
      </c>
      <c r="R224" s="65">
        <f t="shared" si="37"/>
        <v>1.139906098</v>
      </c>
      <c r="S224" s="40">
        <f>L224+R224-SUM(T$5:T223)</f>
        <v>-91.192487839999885</v>
      </c>
      <c r="T224" s="54">
        <f t="shared" si="38"/>
        <v>0</v>
      </c>
      <c r="U224" s="13"/>
      <c r="V224" s="13"/>
      <c r="W224" s="7"/>
      <c r="X224" s="7"/>
      <c r="Y224" s="7"/>
      <c r="Z224" s="7"/>
      <c r="AA224" s="7"/>
      <c r="AB224" s="7"/>
    </row>
    <row r="225" spans="1:28" x14ac:dyDescent="0.2">
      <c r="A225" s="15">
        <f t="shared" si="31"/>
        <v>44042</v>
      </c>
      <c r="B225" s="11">
        <v>221</v>
      </c>
      <c r="C225" s="15">
        <f t="shared" si="32"/>
        <v>44042</v>
      </c>
      <c r="D225" s="56">
        <f t="shared" si="30"/>
        <v>94.663577397999873</v>
      </c>
      <c r="E225" s="11" t="s">
        <v>9</v>
      </c>
      <c r="F225" s="16">
        <f t="shared" si="33"/>
        <v>0</v>
      </c>
      <c r="G225" s="11" t="s">
        <v>4</v>
      </c>
      <c r="H225" s="59"/>
      <c r="I225" s="144"/>
      <c r="J225" s="70">
        <v>2E-3</v>
      </c>
      <c r="K225" s="54"/>
      <c r="L225" s="138">
        <f t="shared" si="35"/>
        <v>0</v>
      </c>
      <c r="M225" s="49"/>
      <c r="N225" s="62"/>
      <c r="O225" s="133"/>
      <c r="P225" s="56" t="e">
        <f t="shared" si="34"/>
        <v>#DIV/0!</v>
      </c>
      <c r="Q225" s="64">
        <f t="shared" si="36"/>
        <v>0</v>
      </c>
      <c r="R225" s="65">
        <f t="shared" si="37"/>
        <v>1.139906098</v>
      </c>
      <c r="S225" s="40">
        <f>L225+R225-SUM(T$5:T224)</f>
        <v>-91.192487839999885</v>
      </c>
      <c r="T225" s="54">
        <f t="shared" si="38"/>
        <v>0</v>
      </c>
      <c r="U225" s="13"/>
      <c r="V225" s="13"/>
      <c r="W225" s="7"/>
      <c r="X225" s="7"/>
      <c r="Y225" s="7"/>
      <c r="Z225" s="7"/>
      <c r="AA225" s="7"/>
      <c r="AB225" s="7"/>
    </row>
    <row r="226" spans="1:28" x14ac:dyDescent="0.2">
      <c r="A226" s="15">
        <f t="shared" si="31"/>
        <v>44043</v>
      </c>
      <c r="B226" s="11">
        <v>222</v>
      </c>
      <c r="C226" s="15">
        <f t="shared" si="32"/>
        <v>44043</v>
      </c>
      <c r="D226" s="56">
        <f t="shared" si="30"/>
        <v>94.663577397999873</v>
      </c>
      <c r="E226" s="11" t="s">
        <v>9</v>
      </c>
      <c r="F226" s="16">
        <f t="shared" si="33"/>
        <v>0</v>
      </c>
      <c r="G226" s="11" t="s">
        <v>4</v>
      </c>
      <c r="H226" s="59"/>
      <c r="I226" s="144"/>
      <c r="J226" s="70">
        <v>2E-3</v>
      </c>
      <c r="K226" s="54"/>
      <c r="L226" s="138">
        <f t="shared" si="35"/>
        <v>0</v>
      </c>
      <c r="M226" s="49"/>
      <c r="N226" s="62"/>
      <c r="O226" s="133"/>
      <c r="P226" s="56" t="e">
        <f t="shared" si="34"/>
        <v>#DIV/0!</v>
      </c>
      <c r="Q226" s="64">
        <f t="shared" si="36"/>
        <v>0</v>
      </c>
      <c r="R226" s="65">
        <f t="shared" si="37"/>
        <v>1.139906098</v>
      </c>
      <c r="S226" s="40">
        <f>L226+R226-SUM(T$5:T225)</f>
        <v>-91.192487839999885</v>
      </c>
      <c r="T226" s="54">
        <f t="shared" si="38"/>
        <v>0</v>
      </c>
      <c r="U226" s="13"/>
      <c r="V226" s="13"/>
      <c r="W226" s="7"/>
      <c r="X226" s="7"/>
      <c r="Y226" s="7"/>
      <c r="Z226" s="7"/>
      <c r="AA226" s="7"/>
      <c r="AB226" s="7"/>
    </row>
    <row r="227" spans="1:28" x14ac:dyDescent="0.2">
      <c r="A227" s="15">
        <f t="shared" si="31"/>
        <v>44044</v>
      </c>
      <c r="B227" s="11">
        <v>223</v>
      </c>
      <c r="C227" s="15">
        <f t="shared" si="32"/>
        <v>44044</v>
      </c>
      <c r="D227" s="56">
        <f t="shared" si="30"/>
        <v>94.663577397999873</v>
      </c>
      <c r="E227" s="11" t="s">
        <v>9</v>
      </c>
      <c r="F227" s="16">
        <f t="shared" si="33"/>
        <v>0</v>
      </c>
      <c r="G227" s="11" t="s">
        <v>4</v>
      </c>
      <c r="H227" s="59"/>
      <c r="I227" s="144"/>
      <c r="J227" s="70">
        <v>2E-3</v>
      </c>
      <c r="K227" s="54"/>
      <c r="L227" s="138">
        <f t="shared" si="35"/>
        <v>0</v>
      </c>
      <c r="M227" s="49"/>
      <c r="N227" s="62"/>
      <c r="O227" s="133"/>
      <c r="P227" s="56" t="e">
        <f t="shared" si="34"/>
        <v>#DIV/0!</v>
      </c>
      <c r="Q227" s="64">
        <f t="shared" si="36"/>
        <v>0</v>
      </c>
      <c r="R227" s="65">
        <f t="shared" si="37"/>
        <v>1.139906098</v>
      </c>
      <c r="S227" s="40">
        <f>L227+R227-SUM(T$5:T226)</f>
        <v>-91.192487839999885</v>
      </c>
      <c r="T227" s="54">
        <f t="shared" si="38"/>
        <v>0</v>
      </c>
      <c r="U227" s="13"/>
      <c r="V227" s="13"/>
      <c r="W227" s="7"/>
      <c r="X227" s="7"/>
      <c r="Y227" s="7"/>
      <c r="Z227" s="7"/>
      <c r="AA227" s="7"/>
      <c r="AB227" s="7"/>
    </row>
    <row r="228" spans="1:28" x14ac:dyDescent="0.2">
      <c r="A228" s="15">
        <f t="shared" si="31"/>
        <v>44045</v>
      </c>
      <c r="B228" s="11">
        <v>224</v>
      </c>
      <c r="C228" s="15">
        <f t="shared" si="32"/>
        <v>44045</v>
      </c>
      <c r="D228" s="56">
        <f t="shared" si="30"/>
        <v>94.663577397999873</v>
      </c>
      <c r="E228" s="11" t="s">
        <v>9</v>
      </c>
      <c r="F228" s="16">
        <f t="shared" si="33"/>
        <v>0</v>
      </c>
      <c r="G228" s="11" t="s">
        <v>4</v>
      </c>
      <c r="H228" s="59"/>
      <c r="I228" s="144"/>
      <c r="J228" s="70">
        <v>2E-3</v>
      </c>
      <c r="K228" s="54"/>
      <c r="L228" s="138">
        <f t="shared" si="35"/>
        <v>0</v>
      </c>
      <c r="M228" s="49"/>
      <c r="N228" s="62"/>
      <c r="O228" s="133"/>
      <c r="P228" s="56" t="e">
        <f t="shared" si="34"/>
        <v>#DIV/0!</v>
      </c>
      <c r="Q228" s="64">
        <f t="shared" si="36"/>
        <v>0</v>
      </c>
      <c r="R228" s="65">
        <f t="shared" si="37"/>
        <v>1.139906098</v>
      </c>
      <c r="S228" s="40">
        <f>L228+R228-SUM(T$5:T227)</f>
        <v>-91.192487839999885</v>
      </c>
      <c r="T228" s="54">
        <f t="shared" si="38"/>
        <v>0</v>
      </c>
      <c r="U228" s="13"/>
      <c r="V228" s="13"/>
      <c r="W228" s="7"/>
      <c r="X228" s="7"/>
      <c r="Y228" s="7"/>
      <c r="Z228" s="7"/>
      <c r="AA228" s="7"/>
      <c r="AB228" s="7"/>
    </row>
    <row r="229" spans="1:28" x14ac:dyDescent="0.2">
      <c r="A229" s="15">
        <f t="shared" si="31"/>
        <v>44046</v>
      </c>
      <c r="B229" s="11">
        <v>225</v>
      </c>
      <c r="C229" s="15">
        <f t="shared" si="32"/>
        <v>44046</v>
      </c>
      <c r="D229" s="56">
        <f t="shared" si="30"/>
        <v>94.663577397999873</v>
      </c>
      <c r="E229" s="11" t="s">
        <v>9</v>
      </c>
      <c r="F229" s="16">
        <f t="shared" si="33"/>
        <v>0</v>
      </c>
      <c r="G229" s="11" t="s">
        <v>4</v>
      </c>
      <c r="H229" s="59"/>
      <c r="I229" s="144"/>
      <c r="J229" s="70">
        <v>2E-3</v>
      </c>
      <c r="K229" s="54"/>
      <c r="L229" s="138">
        <f t="shared" si="35"/>
        <v>0</v>
      </c>
      <c r="M229" s="49"/>
      <c r="N229" s="62"/>
      <c r="O229" s="133"/>
      <c r="P229" s="56" t="e">
        <f t="shared" si="34"/>
        <v>#DIV/0!</v>
      </c>
      <c r="Q229" s="64">
        <f t="shared" si="36"/>
        <v>0</v>
      </c>
      <c r="R229" s="65">
        <f t="shared" si="37"/>
        <v>1.139906098</v>
      </c>
      <c r="S229" s="40">
        <f>L229+R229-SUM(T$5:T228)</f>
        <v>-91.192487839999885</v>
      </c>
      <c r="T229" s="54">
        <f t="shared" si="38"/>
        <v>0</v>
      </c>
      <c r="U229" s="13"/>
      <c r="V229" s="13"/>
      <c r="W229" s="7"/>
      <c r="X229" s="7"/>
      <c r="Y229" s="7"/>
      <c r="Z229" s="7"/>
      <c r="AA229" s="7"/>
      <c r="AB229" s="7"/>
    </row>
    <row r="230" spans="1:28" x14ac:dyDescent="0.2">
      <c r="A230" s="15">
        <f t="shared" si="31"/>
        <v>44047</v>
      </c>
      <c r="B230" s="11">
        <v>226</v>
      </c>
      <c r="C230" s="15">
        <f t="shared" si="32"/>
        <v>44047</v>
      </c>
      <c r="D230" s="56">
        <f t="shared" si="30"/>
        <v>94.663577397999873</v>
      </c>
      <c r="E230" s="11" t="s">
        <v>9</v>
      </c>
      <c r="F230" s="16">
        <f t="shared" si="33"/>
        <v>0</v>
      </c>
      <c r="G230" s="11" t="s">
        <v>4</v>
      </c>
      <c r="H230" s="59"/>
      <c r="I230" s="144"/>
      <c r="J230" s="70">
        <v>2E-3</v>
      </c>
      <c r="K230" s="54"/>
      <c r="L230" s="138">
        <f t="shared" si="35"/>
        <v>0</v>
      </c>
      <c r="M230" s="49"/>
      <c r="N230" s="62"/>
      <c r="O230" s="133"/>
      <c r="P230" s="56" t="e">
        <f t="shared" si="34"/>
        <v>#DIV/0!</v>
      </c>
      <c r="Q230" s="64">
        <f t="shared" si="36"/>
        <v>0</v>
      </c>
      <c r="R230" s="65">
        <f t="shared" si="37"/>
        <v>1.139906098</v>
      </c>
      <c r="S230" s="40">
        <f>L230+R230-SUM(T$5:T229)</f>
        <v>-91.192487839999885</v>
      </c>
      <c r="T230" s="54">
        <f t="shared" si="38"/>
        <v>0</v>
      </c>
      <c r="U230" s="13"/>
      <c r="V230" s="13"/>
      <c r="W230" s="7"/>
      <c r="X230" s="7"/>
      <c r="Y230" s="7"/>
      <c r="Z230" s="7"/>
      <c r="AA230" s="7"/>
      <c r="AB230" s="7"/>
    </row>
    <row r="231" spans="1:28" x14ac:dyDescent="0.2">
      <c r="A231" s="15">
        <f t="shared" si="31"/>
        <v>44048</v>
      </c>
      <c r="B231" s="11">
        <v>227</v>
      </c>
      <c r="C231" s="15">
        <f t="shared" si="32"/>
        <v>44048</v>
      </c>
      <c r="D231" s="56">
        <f t="shared" si="30"/>
        <v>94.663577397999873</v>
      </c>
      <c r="E231" s="11" t="s">
        <v>9</v>
      </c>
      <c r="F231" s="16">
        <f t="shared" si="33"/>
        <v>0</v>
      </c>
      <c r="G231" s="11" t="s">
        <v>4</v>
      </c>
      <c r="H231" s="59"/>
      <c r="I231" s="144"/>
      <c r="J231" s="70">
        <v>2E-3</v>
      </c>
      <c r="K231" s="54"/>
      <c r="L231" s="138">
        <f t="shared" si="35"/>
        <v>0</v>
      </c>
      <c r="M231" s="49"/>
      <c r="N231" s="62"/>
      <c r="O231" s="133"/>
      <c r="P231" s="56" t="e">
        <f t="shared" si="34"/>
        <v>#DIV/0!</v>
      </c>
      <c r="Q231" s="64">
        <f t="shared" si="36"/>
        <v>0</v>
      </c>
      <c r="R231" s="65">
        <f t="shared" si="37"/>
        <v>1.139906098</v>
      </c>
      <c r="S231" s="40">
        <f>L231+R231-SUM(T$5:T230)</f>
        <v>-91.192487839999885</v>
      </c>
      <c r="T231" s="54">
        <f t="shared" si="38"/>
        <v>0</v>
      </c>
      <c r="U231" s="13"/>
      <c r="V231" s="13"/>
      <c r="W231" s="7"/>
      <c r="X231" s="7"/>
      <c r="Y231" s="7"/>
      <c r="Z231" s="7"/>
      <c r="AA231" s="7"/>
      <c r="AB231" s="7"/>
    </row>
    <row r="232" spans="1:28" x14ac:dyDescent="0.2">
      <c r="A232" s="15">
        <f t="shared" si="31"/>
        <v>44049</v>
      </c>
      <c r="B232" s="11">
        <v>228</v>
      </c>
      <c r="C232" s="15">
        <f t="shared" si="32"/>
        <v>44049</v>
      </c>
      <c r="D232" s="56">
        <f t="shared" si="30"/>
        <v>94.663577397999873</v>
      </c>
      <c r="E232" s="11" t="s">
        <v>9</v>
      </c>
      <c r="F232" s="16">
        <f t="shared" si="33"/>
        <v>0</v>
      </c>
      <c r="G232" s="11" t="s">
        <v>4</v>
      </c>
      <c r="H232" s="59"/>
      <c r="I232" s="144"/>
      <c r="J232" s="70">
        <v>2E-3</v>
      </c>
      <c r="K232" s="54"/>
      <c r="L232" s="138">
        <f t="shared" si="35"/>
        <v>0</v>
      </c>
      <c r="M232" s="49"/>
      <c r="N232" s="62"/>
      <c r="O232" s="133"/>
      <c r="P232" s="56" t="e">
        <f t="shared" si="34"/>
        <v>#DIV/0!</v>
      </c>
      <c r="Q232" s="64">
        <f t="shared" si="36"/>
        <v>0</v>
      </c>
      <c r="R232" s="65">
        <f t="shared" si="37"/>
        <v>1.139906098</v>
      </c>
      <c r="S232" s="40">
        <f>L232+R232-SUM(T$5:T231)</f>
        <v>-91.192487839999885</v>
      </c>
      <c r="T232" s="54">
        <f t="shared" si="38"/>
        <v>0</v>
      </c>
      <c r="U232" s="13"/>
      <c r="V232" s="13"/>
      <c r="W232" s="7"/>
      <c r="X232" s="7"/>
      <c r="Y232" s="7"/>
      <c r="Z232" s="7"/>
      <c r="AA232" s="7"/>
      <c r="AB232" s="7"/>
    </row>
    <row r="233" spans="1:28" x14ac:dyDescent="0.2">
      <c r="A233" s="15">
        <f t="shared" si="31"/>
        <v>44050</v>
      </c>
      <c r="B233" s="11">
        <v>229</v>
      </c>
      <c r="C233" s="15">
        <f t="shared" si="32"/>
        <v>44050</v>
      </c>
      <c r="D233" s="56">
        <f t="shared" si="30"/>
        <v>94.663577397999873</v>
      </c>
      <c r="E233" s="11" t="s">
        <v>9</v>
      </c>
      <c r="F233" s="16">
        <f t="shared" si="33"/>
        <v>0</v>
      </c>
      <c r="G233" s="11" t="s">
        <v>4</v>
      </c>
      <c r="H233" s="59"/>
      <c r="I233" s="144"/>
      <c r="J233" s="70">
        <v>2E-3</v>
      </c>
      <c r="K233" s="54"/>
      <c r="L233" s="138">
        <f t="shared" si="35"/>
        <v>0</v>
      </c>
      <c r="M233" s="49"/>
      <c r="N233" s="62"/>
      <c r="O233" s="133"/>
      <c r="P233" s="56" t="e">
        <f t="shared" si="34"/>
        <v>#DIV/0!</v>
      </c>
      <c r="Q233" s="64">
        <f t="shared" si="36"/>
        <v>0</v>
      </c>
      <c r="R233" s="65">
        <f t="shared" si="37"/>
        <v>1.139906098</v>
      </c>
      <c r="S233" s="40">
        <f>L233+R233-SUM(T$5:T232)</f>
        <v>-91.192487839999885</v>
      </c>
      <c r="T233" s="54">
        <f t="shared" si="38"/>
        <v>0</v>
      </c>
      <c r="U233" s="13"/>
      <c r="V233" s="13"/>
      <c r="W233" s="7"/>
      <c r="X233" s="7"/>
      <c r="Y233" s="7"/>
      <c r="Z233" s="7"/>
      <c r="AA233" s="7"/>
      <c r="AB233" s="7"/>
    </row>
    <row r="234" spans="1:28" x14ac:dyDescent="0.2">
      <c r="A234" s="15">
        <f t="shared" si="31"/>
        <v>44051</v>
      </c>
      <c r="B234" s="11">
        <v>230</v>
      </c>
      <c r="C234" s="15">
        <f t="shared" si="32"/>
        <v>44051</v>
      </c>
      <c r="D234" s="56">
        <f t="shared" si="30"/>
        <v>94.663577397999873</v>
      </c>
      <c r="E234" s="11" t="s">
        <v>9</v>
      </c>
      <c r="F234" s="16">
        <f t="shared" si="33"/>
        <v>0</v>
      </c>
      <c r="G234" s="11" t="s">
        <v>4</v>
      </c>
      <c r="H234" s="59"/>
      <c r="I234" s="144"/>
      <c r="J234" s="70">
        <v>2E-3</v>
      </c>
      <c r="K234" s="54"/>
      <c r="L234" s="138">
        <f t="shared" si="35"/>
        <v>0</v>
      </c>
      <c r="M234" s="49"/>
      <c r="N234" s="62"/>
      <c r="O234" s="133"/>
      <c r="P234" s="56" t="e">
        <f t="shared" si="34"/>
        <v>#DIV/0!</v>
      </c>
      <c r="Q234" s="64">
        <f t="shared" si="36"/>
        <v>0</v>
      </c>
      <c r="R234" s="65">
        <f t="shared" si="37"/>
        <v>1.139906098</v>
      </c>
      <c r="S234" s="40">
        <f>L234+R234-SUM(T$5:T233)</f>
        <v>-91.192487839999885</v>
      </c>
      <c r="T234" s="54">
        <f t="shared" si="38"/>
        <v>0</v>
      </c>
      <c r="U234" s="13"/>
      <c r="V234" s="13"/>
      <c r="W234" s="7"/>
      <c r="X234" s="7"/>
      <c r="Y234" s="7"/>
      <c r="Z234" s="7"/>
      <c r="AA234" s="7"/>
      <c r="AB234" s="7"/>
    </row>
    <row r="235" spans="1:28" x14ac:dyDescent="0.2">
      <c r="A235" s="15">
        <f t="shared" si="31"/>
        <v>44052</v>
      </c>
      <c r="B235" s="11">
        <v>231</v>
      </c>
      <c r="C235" s="15">
        <f t="shared" si="32"/>
        <v>44052</v>
      </c>
      <c r="D235" s="56">
        <f t="shared" si="30"/>
        <v>94.663577397999873</v>
      </c>
      <c r="E235" s="11" t="s">
        <v>9</v>
      </c>
      <c r="F235" s="16">
        <f t="shared" si="33"/>
        <v>0</v>
      </c>
      <c r="G235" s="11" t="s">
        <v>4</v>
      </c>
      <c r="H235" s="59"/>
      <c r="I235" s="144"/>
      <c r="J235" s="70">
        <v>2E-3</v>
      </c>
      <c r="K235" s="54"/>
      <c r="L235" s="138">
        <f t="shared" si="35"/>
        <v>0</v>
      </c>
      <c r="M235" s="49"/>
      <c r="N235" s="62"/>
      <c r="O235" s="133"/>
      <c r="P235" s="56" t="e">
        <f t="shared" si="34"/>
        <v>#DIV/0!</v>
      </c>
      <c r="Q235" s="64">
        <f t="shared" si="36"/>
        <v>0</v>
      </c>
      <c r="R235" s="65">
        <f t="shared" si="37"/>
        <v>1.139906098</v>
      </c>
      <c r="S235" s="40">
        <f>L235+R235-SUM(T$5:T234)</f>
        <v>-91.192487839999885</v>
      </c>
      <c r="T235" s="54">
        <f t="shared" si="38"/>
        <v>0</v>
      </c>
      <c r="U235" s="13"/>
      <c r="V235" s="13"/>
      <c r="W235" s="7"/>
      <c r="X235" s="7"/>
      <c r="Y235" s="7"/>
      <c r="Z235" s="7"/>
      <c r="AA235" s="7"/>
      <c r="AB235" s="7"/>
    </row>
    <row r="236" spans="1:28" x14ac:dyDescent="0.2">
      <c r="A236" s="15">
        <f t="shared" si="31"/>
        <v>44053</v>
      </c>
      <c r="B236" s="11">
        <v>232</v>
      </c>
      <c r="C236" s="15">
        <f t="shared" si="32"/>
        <v>44053</v>
      </c>
      <c r="D236" s="56">
        <f t="shared" si="30"/>
        <v>94.663577397999873</v>
      </c>
      <c r="E236" s="11" t="s">
        <v>9</v>
      </c>
      <c r="F236" s="16">
        <f t="shared" si="33"/>
        <v>0</v>
      </c>
      <c r="G236" s="11" t="s">
        <v>4</v>
      </c>
      <c r="H236" s="59"/>
      <c r="I236" s="144"/>
      <c r="J236" s="70">
        <v>2E-3</v>
      </c>
      <c r="K236" s="54"/>
      <c r="L236" s="138">
        <f t="shared" si="35"/>
        <v>0</v>
      </c>
      <c r="M236" s="49"/>
      <c r="N236" s="62"/>
      <c r="O236" s="133"/>
      <c r="P236" s="56" t="e">
        <f t="shared" si="34"/>
        <v>#DIV/0!</v>
      </c>
      <c r="Q236" s="64">
        <f t="shared" si="36"/>
        <v>0</v>
      </c>
      <c r="R236" s="65">
        <f t="shared" si="37"/>
        <v>1.139906098</v>
      </c>
      <c r="S236" s="40">
        <f>L236+R236-SUM(T$5:T235)</f>
        <v>-91.192487839999885</v>
      </c>
      <c r="T236" s="54">
        <f t="shared" si="38"/>
        <v>0</v>
      </c>
      <c r="U236" s="13"/>
      <c r="V236" s="13"/>
      <c r="W236" s="7"/>
      <c r="X236" s="7"/>
      <c r="Y236" s="7"/>
      <c r="Z236" s="7"/>
      <c r="AA236" s="7"/>
      <c r="AB236" s="7"/>
    </row>
    <row r="237" spans="1:28" x14ac:dyDescent="0.2">
      <c r="A237" s="15">
        <f t="shared" si="31"/>
        <v>44054</v>
      </c>
      <c r="B237" s="11">
        <v>233</v>
      </c>
      <c r="C237" s="15">
        <f t="shared" si="32"/>
        <v>44054</v>
      </c>
      <c r="D237" s="56">
        <f t="shared" si="30"/>
        <v>94.663577397999873</v>
      </c>
      <c r="E237" s="11" t="s">
        <v>9</v>
      </c>
      <c r="F237" s="16">
        <f t="shared" si="33"/>
        <v>0</v>
      </c>
      <c r="G237" s="11" t="s">
        <v>4</v>
      </c>
      <c r="H237" s="59"/>
      <c r="I237" s="144"/>
      <c r="J237" s="70">
        <v>2E-3</v>
      </c>
      <c r="K237" s="54"/>
      <c r="L237" s="138">
        <f t="shared" si="35"/>
        <v>0</v>
      </c>
      <c r="M237" s="49"/>
      <c r="N237" s="62"/>
      <c r="O237" s="133"/>
      <c r="P237" s="56" t="e">
        <f t="shared" si="34"/>
        <v>#DIV/0!</v>
      </c>
      <c r="Q237" s="64">
        <f t="shared" si="36"/>
        <v>0</v>
      </c>
      <c r="R237" s="65">
        <f t="shared" si="37"/>
        <v>1.139906098</v>
      </c>
      <c r="S237" s="40">
        <f>L237+R237-SUM(T$5:T236)</f>
        <v>-91.192487839999885</v>
      </c>
      <c r="T237" s="54">
        <f t="shared" si="38"/>
        <v>0</v>
      </c>
      <c r="U237" s="13"/>
      <c r="V237" s="13"/>
      <c r="W237" s="7"/>
      <c r="X237" s="7"/>
      <c r="Y237" s="7"/>
      <c r="Z237" s="7"/>
      <c r="AA237" s="7"/>
      <c r="AB237" s="7"/>
    </row>
    <row r="238" spans="1:28" x14ac:dyDescent="0.2">
      <c r="A238" s="15">
        <f t="shared" si="31"/>
        <v>44055</v>
      </c>
      <c r="B238" s="11">
        <v>234</v>
      </c>
      <c r="C238" s="15">
        <f t="shared" si="32"/>
        <v>44055</v>
      </c>
      <c r="D238" s="56">
        <f t="shared" si="30"/>
        <v>94.663577397999873</v>
      </c>
      <c r="E238" s="11" t="s">
        <v>9</v>
      </c>
      <c r="F238" s="16">
        <f t="shared" si="33"/>
        <v>0</v>
      </c>
      <c r="G238" s="11" t="s">
        <v>4</v>
      </c>
      <c r="H238" s="59"/>
      <c r="I238" s="144"/>
      <c r="J238" s="70">
        <v>2E-3</v>
      </c>
      <c r="K238" s="54"/>
      <c r="L238" s="138">
        <f t="shared" si="35"/>
        <v>0</v>
      </c>
      <c r="M238" s="49"/>
      <c r="N238" s="62"/>
      <c r="O238" s="133"/>
      <c r="P238" s="56" t="e">
        <f t="shared" si="34"/>
        <v>#DIV/0!</v>
      </c>
      <c r="Q238" s="64">
        <f t="shared" si="36"/>
        <v>0</v>
      </c>
      <c r="R238" s="65">
        <f t="shared" si="37"/>
        <v>1.139906098</v>
      </c>
      <c r="S238" s="40">
        <f>L238+R238-SUM(T$5:T237)</f>
        <v>-91.192487839999885</v>
      </c>
      <c r="T238" s="54">
        <f t="shared" si="38"/>
        <v>0</v>
      </c>
      <c r="U238" s="13"/>
      <c r="V238" s="13"/>
      <c r="W238" s="7"/>
      <c r="X238" s="7"/>
      <c r="Y238" s="7"/>
      <c r="Z238" s="7"/>
      <c r="AA238" s="7"/>
      <c r="AB238" s="7"/>
    </row>
    <row r="239" spans="1:28" x14ac:dyDescent="0.2">
      <c r="A239" s="15">
        <f t="shared" si="31"/>
        <v>44056</v>
      </c>
      <c r="B239" s="11">
        <v>235</v>
      </c>
      <c r="C239" s="15">
        <f t="shared" si="32"/>
        <v>44056</v>
      </c>
      <c r="D239" s="56">
        <f t="shared" si="30"/>
        <v>94.663577397999873</v>
      </c>
      <c r="E239" s="11" t="s">
        <v>9</v>
      </c>
      <c r="F239" s="16">
        <f t="shared" si="33"/>
        <v>0</v>
      </c>
      <c r="G239" s="11" t="s">
        <v>4</v>
      </c>
      <c r="H239" s="59"/>
      <c r="I239" s="144"/>
      <c r="J239" s="70">
        <v>2E-3</v>
      </c>
      <c r="K239" s="54"/>
      <c r="L239" s="138">
        <f t="shared" si="35"/>
        <v>0</v>
      </c>
      <c r="M239" s="49"/>
      <c r="N239" s="62"/>
      <c r="O239" s="133"/>
      <c r="P239" s="56" t="e">
        <f t="shared" si="34"/>
        <v>#DIV/0!</v>
      </c>
      <c r="Q239" s="64">
        <f t="shared" si="36"/>
        <v>0</v>
      </c>
      <c r="R239" s="65">
        <f t="shared" si="37"/>
        <v>1.139906098</v>
      </c>
      <c r="S239" s="40">
        <f>L239+R239-SUM(T$5:T238)</f>
        <v>-91.192487839999885</v>
      </c>
      <c r="T239" s="54">
        <f t="shared" si="38"/>
        <v>0</v>
      </c>
      <c r="U239" s="13"/>
      <c r="V239" s="13"/>
      <c r="W239" s="7"/>
      <c r="X239" s="7"/>
      <c r="Y239" s="7"/>
      <c r="Z239" s="7"/>
      <c r="AA239" s="7"/>
      <c r="AB239" s="7"/>
    </row>
    <row r="240" spans="1:28" x14ac:dyDescent="0.2">
      <c r="A240" s="15">
        <f t="shared" si="31"/>
        <v>44057</v>
      </c>
      <c r="B240" s="11">
        <v>236</v>
      </c>
      <c r="C240" s="15">
        <f t="shared" si="32"/>
        <v>44057</v>
      </c>
      <c r="D240" s="56">
        <f t="shared" si="30"/>
        <v>94.663577397999873</v>
      </c>
      <c r="E240" s="11" t="s">
        <v>9</v>
      </c>
      <c r="F240" s="16">
        <f t="shared" si="33"/>
        <v>0</v>
      </c>
      <c r="G240" s="11" t="s">
        <v>4</v>
      </c>
      <c r="H240" s="59"/>
      <c r="I240" s="144"/>
      <c r="J240" s="70">
        <v>2E-3</v>
      </c>
      <c r="K240" s="54"/>
      <c r="L240" s="138">
        <f t="shared" si="35"/>
        <v>0</v>
      </c>
      <c r="M240" s="49"/>
      <c r="N240" s="62"/>
      <c r="O240" s="133"/>
      <c r="P240" s="56" t="e">
        <f t="shared" si="34"/>
        <v>#DIV/0!</v>
      </c>
      <c r="Q240" s="64">
        <f t="shared" si="36"/>
        <v>0</v>
      </c>
      <c r="R240" s="65">
        <f t="shared" si="37"/>
        <v>1.139906098</v>
      </c>
      <c r="S240" s="40">
        <f>L240+R240-SUM(T$5:T239)</f>
        <v>-91.192487839999885</v>
      </c>
      <c r="T240" s="54">
        <f t="shared" si="38"/>
        <v>0</v>
      </c>
      <c r="U240" s="13"/>
      <c r="V240" s="13"/>
      <c r="W240" s="7"/>
      <c r="X240" s="7"/>
      <c r="Y240" s="7"/>
      <c r="Z240" s="7"/>
      <c r="AA240" s="7"/>
      <c r="AB240" s="7"/>
    </row>
    <row r="241" spans="1:28" x14ac:dyDescent="0.2">
      <c r="A241" s="15">
        <f t="shared" si="31"/>
        <v>44058</v>
      </c>
      <c r="B241" s="11">
        <v>237</v>
      </c>
      <c r="C241" s="15">
        <f t="shared" si="32"/>
        <v>44058</v>
      </c>
      <c r="D241" s="56">
        <f t="shared" si="30"/>
        <v>94.663577397999873</v>
      </c>
      <c r="E241" s="11" t="s">
        <v>9</v>
      </c>
      <c r="F241" s="16">
        <f t="shared" si="33"/>
        <v>0</v>
      </c>
      <c r="G241" s="11" t="s">
        <v>4</v>
      </c>
      <c r="H241" s="59"/>
      <c r="I241" s="144"/>
      <c r="J241" s="70">
        <v>2E-3</v>
      </c>
      <c r="K241" s="54"/>
      <c r="L241" s="138">
        <f t="shared" si="35"/>
        <v>0</v>
      </c>
      <c r="M241" s="49"/>
      <c r="N241" s="62"/>
      <c r="O241" s="133"/>
      <c r="P241" s="56" t="e">
        <f t="shared" si="34"/>
        <v>#DIV/0!</v>
      </c>
      <c r="Q241" s="64">
        <f t="shared" si="36"/>
        <v>0</v>
      </c>
      <c r="R241" s="65">
        <f t="shared" si="37"/>
        <v>1.139906098</v>
      </c>
      <c r="S241" s="40">
        <f>L241+R241-SUM(T$5:T240)</f>
        <v>-91.192487839999885</v>
      </c>
      <c r="T241" s="54">
        <f t="shared" si="38"/>
        <v>0</v>
      </c>
      <c r="U241" s="13"/>
      <c r="V241" s="13"/>
      <c r="W241" s="7"/>
      <c r="X241" s="7"/>
      <c r="Y241" s="7"/>
      <c r="Z241" s="7"/>
      <c r="AA241" s="7"/>
      <c r="AB241" s="7"/>
    </row>
    <row r="242" spans="1:28" x14ac:dyDescent="0.2">
      <c r="A242" s="15">
        <f t="shared" si="31"/>
        <v>44059</v>
      </c>
      <c r="B242" s="11">
        <v>238</v>
      </c>
      <c r="C242" s="15">
        <f t="shared" si="32"/>
        <v>44059</v>
      </c>
      <c r="D242" s="56">
        <f t="shared" si="30"/>
        <v>94.663577397999873</v>
      </c>
      <c r="E242" s="11" t="s">
        <v>9</v>
      </c>
      <c r="F242" s="16">
        <f t="shared" si="33"/>
        <v>0</v>
      </c>
      <c r="G242" s="11" t="s">
        <v>4</v>
      </c>
      <c r="H242" s="59"/>
      <c r="I242" s="144"/>
      <c r="J242" s="70">
        <v>2E-3</v>
      </c>
      <c r="K242" s="54"/>
      <c r="L242" s="138">
        <f t="shared" si="35"/>
        <v>0</v>
      </c>
      <c r="M242" s="49"/>
      <c r="N242" s="62"/>
      <c r="O242" s="133"/>
      <c r="P242" s="56" t="e">
        <f t="shared" si="34"/>
        <v>#DIV/0!</v>
      </c>
      <c r="Q242" s="64">
        <f t="shared" si="36"/>
        <v>0</v>
      </c>
      <c r="R242" s="65">
        <f t="shared" si="37"/>
        <v>1.139906098</v>
      </c>
      <c r="S242" s="40">
        <f>L242+R242-SUM(T$5:T241)</f>
        <v>-91.192487839999885</v>
      </c>
      <c r="T242" s="54">
        <f t="shared" si="38"/>
        <v>0</v>
      </c>
      <c r="U242" s="13"/>
      <c r="V242" s="13"/>
      <c r="W242" s="7"/>
      <c r="X242" s="7"/>
      <c r="Y242" s="7"/>
      <c r="Z242" s="7"/>
      <c r="AA242" s="7"/>
      <c r="AB242" s="7"/>
    </row>
    <row r="243" spans="1:28" x14ac:dyDescent="0.2">
      <c r="A243" s="15">
        <f t="shared" si="31"/>
        <v>44060</v>
      </c>
      <c r="B243" s="11">
        <v>239</v>
      </c>
      <c r="C243" s="15">
        <f t="shared" si="32"/>
        <v>44060</v>
      </c>
      <c r="D243" s="56">
        <f t="shared" si="30"/>
        <v>94.663577397999873</v>
      </c>
      <c r="E243" s="11" t="s">
        <v>9</v>
      </c>
      <c r="F243" s="16">
        <f t="shared" si="33"/>
        <v>0</v>
      </c>
      <c r="G243" s="11" t="s">
        <v>4</v>
      </c>
      <c r="H243" s="59"/>
      <c r="I243" s="144"/>
      <c r="J243" s="70">
        <v>2E-3</v>
      </c>
      <c r="K243" s="54"/>
      <c r="L243" s="138">
        <f t="shared" si="35"/>
        <v>0</v>
      </c>
      <c r="M243" s="49"/>
      <c r="N243" s="62"/>
      <c r="O243" s="133"/>
      <c r="P243" s="56" t="e">
        <f t="shared" si="34"/>
        <v>#DIV/0!</v>
      </c>
      <c r="Q243" s="64">
        <f t="shared" si="36"/>
        <v>0</v>
      </c>
      <c r="R243" s="65">
        <f t="shared" si="37"/>
        <v>1.139906098</v>
      </c>
      <c r="S243" s="40">
        <f>L243+R243-SUM(T$5:T242)</f>
        <v>-91.192487839999885</v>
      </c>
      <c r="T243" s="54">
        <f t="shared" si="38"/>
        <v>0</v>
      </c>
      <c r="U243" s="13"/>
      <c r="V243" s="13"/>
      <c r="W243" s="7"/>
      <c r="X243" s="7"/>
      <c r="Y243" s="7"/>
      <c r="Z243" s="7"/>
      <c r="AA243" s="7"/>
      <c r="AB243" s="7"/>
    </row>
    <row r="244" spans="1:28" x14ac:dyDescent="0.2">
      <c r="A244" s="15">
        <f t="shared" si="31"/>
        <v>44061</v>
      </c>
      <c r="B244" s="11">
        <v>240</v>
      </c>
      <c r="C244" s="15">
        <f t="shared" si="32"/>
        <v>44061</v>
      </c>
      <c r="D244" s="56">
        <f t="shared" si="30"/>
        <v>94.663577397999873</v>
      </c>
      <c r="E244" s="11" t="s">
        <v>9</v>
      </c>
      <c r="F244" s="16">
        <f t="shared" si="33"/>
        <v>0</v>
      </c>
      <c r="G244" s="11" t="s">
        <v>4</v>
      </c>
      <c r="H244" s="59"/>
      <c r="I244" s="144"/>
      <c r="J244" s="70">
        <v>2E-3</v>
      </c>
      <c r="K244" s="54"/>
      <c r="L244" s="138">
        <f t="shared" si="35"/>
        <v>0</v>
      </c>
      <c r="M244" s="49"/>
      <c r="N244" s="62"/>
      <c r="O244" s="133"/>
      <c r="P244" s="56" t="e">
        <f t="shared" si="34"/>
        <v>#DIV/0!</v>
      </c>
      <c r="Q244" s="64">
        <f t="shared" si="36"/>
        <v>0</v>
      </c>
      <c r="R244" s="65">
        <f t="shared" si="37"/>
        <v>1.139906098</v>
      </c>
      <c r="S244" s="40">
        <f>L244+R244-SUM(T$5:T243)</f>
        <v>-91.192487839999885</v>
      </c>
      <c r="T244" s="54">
        <f t="shared" si="38"/>
        <v>0</v>
      </c>
      <c r="U244" s="13"/>
      <c r="V244" s="13"/>
      <c r="W244" s="7"/>
      <c r="X244" s="7"/>
      <c r="Y244" s="7"/>
      <c r="Z244" s="7"/>
      <c r="AA244" s="7"/>
      <c r="AB244" s="7"/>
    </row>
    <row r="245" spans="1:28" x14ac:dyDescent="0.2">
      <c r="A245" s="15">
        <f t="shared" si="31"/>
        <v>44062</v>
      </c>
      <c r="B245" s="11">
        <v>241</v>
      </c>
      <c r="C245" s="15">
        <f t="shared" si="32"/>
        <v>44062</v>
      </c>
      <c r="D245" s="56">
        <f t="shared" si="30"/>
        <v>94.663577397999873</v>
      </c>
      <c r="E245" s="11" t="s">
        <v>9</v>
      </c>
      <c r="F245" s="16">
        <f t="shared" si="33"/>
        <v>0</v>
      </c>
      <c r="G245" s="11" t="s">
        <v>4</v>
      </c>
      <c r="H245" s="59"/>
      <c r="I245" s="144"/>
      <c r="J245" s="70">
        <v>2E-3</v>
      </c>
      <c r="K245" s="54"/>
      <c r="L245" s="138">
        <f t="shared" si="35"/>
        <v>0</v>
      </c>
      <c r="M245" s="49"/>
      <c r="N245" s="62"/>
      <c r="O245" s="133"/>
      <c r="P245" s="56" t="e">
        <f t="shared" si="34"/>
        <v>#DIV/0!</v>
      </c>
      <c r="Q245" s="64">
        <f t="shared" si="36"/>
        <v>0</v>
      </c>
      <c r="R245" s="65">
        <f t="shared" si="37"/>
        <v>1.139906098</v>
      </c>
      <c r="S245" s="40">
        <f>L245+R245-SUM(T$5:T244)</f>
        <v>-91.192487839999885</v>
      </c>
      <c r="T245" s="54">
        <f t="shared" si="38"/>
        <v>0</v>
      </c>
      <c r="U245" s="13"/>
      <c r="V245" s="13"/>
      <c r="W245" s="7"/>
      <c r="X245" s="7"/>
      <c r="Y245" s="7"/>
      <c r="Z245" s="7"/>
      <c r="AA245" s="7"/>
      <c r="AB245" s="7"/>
    </row>
    <row r="246" spans="1:28" x14ac:dyDescent="0.2">
      <c r="A246" s="15">
        <f t="shared" si="31"/>
        <v>44063</v>
      </c>
      <c r="B246" s="11">
        <v>242</v>
      </c>
      <c r="C246" s="15">
        <f t="shared" si="32"/>
        <v>44063</v>
      </c>
      <c r="D246" s="56">
        <f t="shared" si="30"/>
        <v>94.663577397999873</v>
      </c>
      <c r="E246" s="11" t="s">
        <v>9</v>
      </c>
      <c r="F246" s="16">
        <f t="shared" si="33"/>
        <v>0</v>
      </c>
      <c r="G246" s="11" t="s">
        <v>4</v>
      </c>
      <c r="H246" s="59"/>
      <c r="I246" s="144"/>
      <c r="J246" s="70">
        <v>2E-3</v>
      </c>
      <c r="K246" s="54"/>
      <c r="L246" s="138">
        <f t="shared" si="35"/>
        <v>0</v>
      </c>
      <c r="M246" s="49"/>
      <c r="N246" s="62"/>
      <c r="O246" s="133"/>
      <c r="P246" s="56" t="e">
        <f t="shared" si="34"/>
        <v>#DIV/0!</v>
      </c>
      <c r="Q246" s="64">
        <f t="shared" si="36"/>
        <v>0</v>
      </c>
      <c r="R246" s="65">
        <f t="shared" si="37"/>
        <v>1.139906098</v>
      </c>
      <c r="S246" s="40">
        <f>L246+R246-SUM(T$5:T245)</f>
        <v>-91.192487839999885</v>
      </c>
      <c r="T246" s="54">
        <f t="shared" si="38"/>
        <v>0</v>
      </c>
      <c r="U246" s="13"/>
      <c r="V246" s="13"/>
      <c r="W246" s="7"/>
      <c r="X246" s="7"/>
      <c r="Y246" s="7"/>
      <c r="Z246" s="7"/>
      <c r="AA246" s="7"/>
      <c r="AB246" s="7"/>
    </row>
    <row r="247" spans="1:28" x14ac:dyDescent="0.2">
      <c r="A247" s="15">
        <f t="shared" si="31"/>
        <v>44064</v>
      </c>
      <c r="B247" s="11">
        <v>243</v>
      </c>
      <c r="C247" s="15">
        <f t="shared" si="32"/>
        <v>44064</v>
      </c>
      <c r="D247" s="56">
        <f t="shared" si="30"/>
        <v>94.663577397999873</v>
      </c>
      <c r="E247" s="11" t="s">
        <v>9</v>
      </c>
      <c r="F247" s="16">
        <f t="shared" si="33"/>
        <v>0</v>
      </c>
      <c r="G247" s="11" t="s">
        <v>4</v>
      </c>
      <c r="H247" s="59"/>
      <c r="I247" s="144"/>
      <c r="J247" s="70">
        <v>2E-3</v>
      </c>
      <c r="K247" s="54"/>
      <c r="L247" s="138">
        <f t="shared" si="35"/>
        <v>0</v>
      </c>
      <c r="M247" s="49"/>
      <c r="N247" s="62"/>
      <c r="O247" s="133"/>
      <c r="P247" s="56" t="e">
        <f t="shared" si="34"/>
        <v>#DIV/0!</v>
      </c>
      <c r="Q247" s="64">
        <f t="shared" si="36"/>
        <v>0</v>
      </c>
      <c r="R247" s="65">
        <f t="shared" si="37"/>
        <v>1.139906098</v>
      </c>
      <c r="S247" s="40">
        <f>L247+R247-SUM(T$5:T246)</f>
        <v>-91.192487839999885</v>
      </c>
      <c r="T247" s="54">
        <f t="shared" si="38"/>
        <v>0</v>
      </c>
      <c r="U247" s="13"/>
      <c r="V247" s="13"/>
      <c r="W247" s="7"/>
      <c r="X247" s="7"/>
      <c r="Y247" s="7"/>
      <c r="Z247" s="7"/>
      <c r="AA247" s="7"/>
      <c r="AB247" s="7"/>
    </row>
    <row r="248" spans="1:28" x14ac:dyDescent="0.2">
      <c r="A248" s="15">
        <f t="shared" si="31"/>
        <v>44065</v>
      </c>
      <c r="B248" s="11">
        <v>244</v>
      </c>
      <c r="C248" s="15">
        <f t="shared" si="32"/>
        <v>44065</v>
      </c>
      <c r="D248" s="56">
        <f t="shared" si="30"/>
        <v>94.663577397999873</v>
      </c>
      <c r="E248" s="11" t="s">
        <v>9</v>
      </c>
      <c r="F248" s="16">
        <f t="shared" si="33"/>
        <v>0</v>
      </c>
      <c r="G248" s="11" t="s">
        <v>4</v>
      </c>
      <c r="H248" s="59"/>
      <c r="I248" s="144"/>
      <c r="J248" s="70">
        <v>2E-3</v>
      </c>
      <c r="K248" s="54"/>
      <c r="L248" s="138">
        <f t="shared" si="35"/>
        <v>0</v>
      </c>
      <c r="M248" s="49"/>
      <c r="N248" s="62"/>
      <c r="O248" s="133"/>
      <c r="P248" s="56" t="e">
        <f t="shared" si="34"/>
        <v>#DIV/0!</v>
      </c>
      <c r="Q248" s="64">
        <f t="shared" si="36"/>
        <v>0</v>
      </c>
      <c r="R248" s="65">
        <f t="shared" si="37"/>
        <v>1.139906098</v>
      </c>
      <c r="S248" s="40">
        <f>L248+R248-SUM(T$5:T247)</f>
        <v>-91.192487839999885</v>
      </c>
      <c r="T248" s="54">
        <f t="shared" si="38"/>
        <v>0</v>
      </c>
      <c r="U248" s="13"/>
      <c r="V248" s="13"/>
      <c r="W248" s="7"/>
      <c r="X248" s="7"/>
      <c r="Y248" s="7"/>
      <c r="Z248" s="7"/>
      <c r="AA248" s="7"/>
      <c r="AB248" s="7"/>
    </row>
    <row r="249" spans="1:28" x14ac:dyDescent="0.2">
      <c r="A249" s="15">
        <f t="shared" si="31"/>
        <v>44066</v>
      </c>
      <c r="B249" s="11">
        <v>245</v>
      </c>
      <c r="C249" s="15">
        <f t="shared" si="32"/>
        <v>44066</v>
      </c>
      <c r="D249" s="56">
        <f t="shared" si="30"/>
        <v>94.663577397999873</v>
      </c>
      <c r="E249" s="11" t="s">
        <v>9</v>
      </c>
      <c r="F249" s="16">
        <f t="shared" si="33"/>
        <v>0</v>
      </c>
      <c r="G249" s="11" t="s">
        <v>4</v>
      </c>
      <c r="H249" s="59"/>
      <c r="I249" s="144"/>
      <c r="J249" s="70">
        <v>2E-3</v>
      </c>
      <c r="K249" s="54"/>
      <c r="L249" s="138">
        <f t="shared" si="35"/>
        <v>0</v>
      </c>
      <c r="M249" s="49"/>
      <c r="N249" s="62"/>
      <c r="O249" s="133"/>
      <c r="P249" s="56" t="e">
        <f t="shared" si="34"/>
        <v>#DIV/0!</v>
      </c>
      <c r="Q249" s="64">
        <f t="shared" si="36"/>
        <v>0</v>
      </c>
      <c r="R249" s="65">
        <f t="shared" si="37"/>
        <v>1.139906098</v>
      </c>
      <c r="S249" s="40">
        <f>L249+R249-SUM(T$5:T248)</f>
        <v>-91.192487839999885</v>
      </c>
      <c r="T249" s="54">
        <f t="shared" si="38"/>
        <v>0</v>
      </c>
      <c r="U249" s="13"/>
      <c r="V249" s="13"/>
      <c r="W249" s="7"/>
      <c r="X249" s="7"/>
      <c r="Y249" s="7"/>
      <c r="Z249" s="7"/>
      <c r="AA249" s="7"/>
      <c r="AB249" s="7"/>
    </row>
    <row r="250" spans="1:28" x14ac:dyDescent="0.2">
      <c r="A250" s="15">
        <f t="shared" si="31"/>
        <v>44067</v>
      </c>
      <c r="B250" s="11">
        <v>246</v>
      </c>
      <c r="C250" s="15">
        <f t="shared" si="32"/>
        <v>44067</v>
      </c>
      <c r="D250" s="56">
        <f t="shared" si="30"/>
        <v>94.663577397999873</v>
      </c>
      <c r="E250" s="11" t="s">
        <v>9</v>
      </c>
      <c r="F250" s="16">
        <f t="shared" si="33"/>
        <v>0</v>
      </c>
      <c r="G250" s="11" t="s">
        <v>4</v>
      </c>
      <c r="H250" s="59"/>
      <c r="I250" s="144"/>
      <c r="J250" s="70">
        <v>2E-3</v>
      </c>
      <c r="K250" s="54"/>
      <c r="L250" s="138">
        <f t="shared" si="35"/>
        <v>0</v>
      </c>
      <c r="M250" s="49"/>
      <c r="N250" s="62"/>
      <c r="O250" s="133"/>
      <c r="P250" s="56" t="e">
        <f t="shared" si="34"/>
        <v>#DIV/0!</v>
      </c>
      <c r="Q250" s="64">
        <f t="shared" si="36"/>
        <v>0</v>
      </c>
      <c r="R250" s="65">
        <f t="shared" si="37"/>
        <v>1.139906098</v>
      </c>
      <c r="S250" s="40">
        <f>L250+R250-SUM(T$5:T249)</f>
        <v>-91.192487839999885</v>
      </c>
      <c r="T250" s="54">
        <f t="shared" si="38"/>
        <v>0</v>
      </c>
      <c r="U250" s="13"/>
      <c r="V250" s="13"/>
      <c r="W250" s="7"/>
      <c r="X250" s="7"/>
      <c r="Y250" s="7"/>
      <c r="Z250" s="7"/>
      <c r="AA250" s="7"/>
      <c r="AB250" s="7"/>
    </row>
    <row r="251" spans="1:28" x14ac:dyDescent="0.2">
      <c r="A251" s="15">
        <f t="shared" si="31"/>
        <v>44068</v>
      </c>
      <c r="B251" s="11">
        <v>247</v>
      </c>
      <c r="C251" s="15">
        <f t="shared" si="32"/>
        <v>44068</v>
      </c>
      <c r="D251" s="56">
        <f t="shared" si="30"/>
        <v>94.663577397999873</v>
      </c>
      <c r="E251" s="11" t="s">
        <v>9</v>
      </c>
      <c r="F251" s="16">
        <f t="shared" si="33"/>
        <v>0</v>
      </c>
      <c r="G251" s="11" t="s">
        <v>4</v>
      </c>
      <c r="H251" s="59"/>
      <c r="I251" s="144"/>
      <c r="J251" s="70">
        <v>2E-3</v>
      </c>
      <c r="K251" s="54"/>
      <c r="L251" s="138">
        <f t="shared" si="35"/>
        <v>0</v>
      </c>
      <c r="M251" s="49"/>
      <c r="N251" s="62"/>
      <c r="O251" s="133"/>
      <c r="P251" s="56" t="e">
        <f t="shared" si="34"/>
        <v>#DIV/0!</v>
      </c>
      <c r="Q251" s="64">
        <f t="shared" si="36"/>
        <v>0</v>
      </c>
      <c r="R251" s="65">
        <f t="shared" si="37"/>
        <v>1.139906098</v>
      </c>
      <c r="S251" s="40">
        <f>L251+R251-SUM(T$5:T250)</f>
        <v>-91.192487839999885</v>
      </c>
      <c r="T251" s="54">
        <f t="shared" si="38"/>
        <v>0</v>
      </c>
      <c r="U251" s="13"/>
      <c r="V251" s="13"/>
      <c r="W251" s="7"/>
      <c r="X251" s="7"/>
      <c r="Y251" s="7"/>
      <c r="Z251" s="7"/>
      <c r="AA251" s="7"/>
      <c r="AB251" s="7"/>
    </row>
    <row r="252" spans="1:28" x14ac:dyDescent="0.2">
      <c r="A252" s="15">
        <f t="shared" si="31"/>
        <v>44069</v>
      </c>
      <c r="B252" s="11">
        <v>248</v>
      </c>
      <c r="C252" s="15">
        <f t="shared" si="32"/>
        <v>44069</v>
      </c>
      <c r="D252" s="56">
        <f t="shared" si="30"/>
        <v>94.663577397999873</v>
      </c>
      <c r="E252" s="11" t="s">
        <v>9</v>
      </c>
      <c r="F252" s="16">
        <f t="shared" si="33"/>
        <v>0</v>
      </c>
      <c r="G252" s="11" t="s">
        <v>4</v>
      </c>
      <c r="H252" s="59"/>
      <c r="I252" s="144"/>
      <c r="J252" s="70">
        <v>2E-3</v>
      </c>
      <c r="K252" s="54"/>
      <c r="L252" s="138">
        <f t="shared" si="35"/>
        <v>0</v>
      </c>
      <c r="M252" s="49"/>
      <c r="N252" s="62"/>
      <c r="O252" s="133"/>
      <c r="P252" s="56" t="e">
        <f t="shared" si="34"/>
        <v>#DIV/0!</v>
      </c>
      <c r="Q252" s="64">
        <f t="shared" si="36"/>
        <v>0</v>
      </c>
      <c r="R252" s="65">
        <f t="shared" si="37"/>
        <v>1.139906098</v>
      </c>
      <c r="S252" s="40">
        <f>L252+R252-SUM(T$5:T251)</f>
        <v>-91.192487839999885</v>
      </c>
      <c r="T252" s="54">
        <f t="shared" si="38"/>
        <v>0</v>
      </c>
      <c r="U252" s="13"/>
      <c r="V252" s="13"/>
      <c r="W252" s="7"/>
      <c r="X252" s="7"/>
      <c r="Y252" s="7"/>
      <c r="Z252" s="7"/>
      <c r="AA252" s="7"/>
      <c r="AB252" s="7"/>
    </row>
    <row r="253" spans="1:28" x14ac:dyDescent="0.2">
      <c r="A253" s="15">
        <f t="shared" si="31"/>
        <v>44070</v>
      </c>
      <c r="B253" s="11">
        <v>249</v>
      </c>
      <c r="C253" s="15">
        <f t="shared" si="32"/>
        <v>44070</v>
      </c>
      <c r="D253" s="56">
        <f t="shared" si="30"/>
        <v>94.663577397999873</v>
      </c>
      <c r="E253" s="11" t="s">
        <v>9</v>
      </c>
      <c r="F253" s="16">
        <f t="shared" si="33"/>
        <v>0</v>
      </c>
      <c r="G253" s="11" t="s">
        <v>4</v>
      </c>
      <c r="H253" s="59"/>
      <c r="I253" s="144"/>
      <c r="J253" s="70">
        <v>2E-3</v>
      </c>
      <c r="K253" s="54"/>
      <c r="L253" s="138">
        <f t="shared" si="35"/>
        <v>0</v>
      </c>
      <c r="M253" s="49"/>
      <c r="N253" s="62"/>
      <c r="O253" s="133"/>
      <c r="P253" s="56" t="e">
        <f t="shared" si="34"/>
        <v>#DIV/0!</v>
      </c>
      <c r="Q253" s="64">
        <f t="shared" si="36"/>
        <v>0</v>
      </c>
      <c r="R253" s="65">
        <f t="shared" si="37"/>
        <v>1.139906098</v>
      </c>
      <c r="S253" s="40">
        <f>L253+R253-SUM(T$5:T252)</f>
        <v>-91.192487839999885</v>
      </c>
      <c r="T253" s="54">
        <f t="shared" si="38"/>
        <v>0</v>
      </c>
      <c r="U253" s="13"/>
      <c r="V253" s="13"/>
      <c r="W253" s="7"/>
      <c r="X253" s="7"/>
      <c r="Y253" s="7"/>
      <c r="Z253" s="7"/>
      <c r="AA253" s="7"/>
      <c r="AB253" s="7"/>
    </row>
    <row r="254" spans="1:28" x14ac:dyDescent="0.2">
      <c r="A254" s="15">
        <f t="shared" si="31"/>
        <v>44071</v>
      </c>
      <c r="B254" s="11">
        <v>250</v>
      </c>
      <c r="C254" s="15">
        <f t="shared" si="32"/>
        <v>44071</v>
      </c>
      <c r="D254" s="56">
        <f t="shared" si="30"/>
        <v>94.663577397999873</v>
      </c>
      <c r="E254" s="11" t="s">
        <v>9</v>
      </c>
      <c r="F254" s="16">
        <f t="shared" si="33"/>
        <v>0</v>
      </c>
      <c r="G254" s="11" t="s">
        <v>4</v>
      </c>
      <c r="H254" s="59"/>
      <c r="I254" s="144"/>
      <c r="J254" s="70">
        <v>2E-3</v>
      </c>
      <c r="K254" s="54"/>
      <c r="L254" s="138">
        <f t="shared" si="35"/>
        <v>0</v>
      </c>
      <c r="M254" s="49"/>
      <c r="N254" s="62"/>
      <c r="O254" s="133"/>
      <c r="P254" s="56" t="e">
        <f t="shared" si="34"/>
        <v>#DIV/0!</v>
      </c>
      <c r="Q254" s="64">
        <f t="shared" si="36"/>
        <v>0</v>
      </c>
      <c r="R254" s="65">
        <f t="shared" si="37"/>
        <v>1.139906098</v>
      </c>
      <c r="S254" s="40">
        <f>L254+R254-SUM(T$5:T253)</f>
        <v>-91.192487839999885</v>
      </c>
      <c r="T254" s="54">
        <f t="shared" si="38"/>
        <v>0</v>
      </c>
      <c r="U254" s="13"/>
      <c r="V254" s="13"/>
      <c r="W254" s="7"/>
      <c r="X254" s="7"/>
      <c r="Y254" s="7"/>
      <c r="Z254" s="7"/>
      <c r="AA254" s="7"/>
      <c r="AB254" s="7"/>
    </row>
    <row r="255" spans="1:28" x14ac:dyDescent="0.2">
      <c r="A255" s="15">
        <f t="shared" si="31"/>
        <v>44072</v>
      </c>
      <c r="B255" s="11">
        <v>251</v>
      </c>
      <c r="C255" s="15">
        <f t="shared" si="32"/>
        <v>44072</v>
      </c>
      <c r="D255" s="56">
        <f t="shared" si="30"/>
        <v>94.663577397999873</v>
      </c>
      <c r="E255" s="11" t="s">
        <v>9</v>
      </c>
      <c r="F255" s="16">
        <f t="shared" si="33"/>
        <v>0</v>
      </c>
      <c r="G255" s="11" t="s">
        <v>4</v>
      </c>
      <c r="H255" s="59"/>
      <c r="I255" s="144"/>
      <c r="J255" s="70">
        <v>2E-3</v>
      </c>
      <c r="K255" s="54"/>
      <c r="L255" s="138">
        <f t="shared" si="35"/>
        <v>0</v>
      </c>
      <c r="M255" s="49"/>
      <c r="N255" s="62"/>
      <c r="O255" s="133"/>
      <c r="P255" s="56" t="e">
        <f t="shared" si="34"/>
        <v>#DIV/0!</v>
      </c>
      <c r="Q255" s="64">
        <f t="shared" si="36"/>
        <v>0</v>
      </c>
      <c r="R255" s="65">
        <f t="shared" si="37"/>
        <v>1.139906098</v>
      </c>
      <c r="S255" s="40">
        <f>L255+R255-SUM(T$5:T254)</f>
        <v>-91.192487839999885</v>
      </c>
      <c r="T255" s="54">
        <f t="shared" si="38"/>
        <v>0</v>
      </c>
      <c r="U255" s="13"/>
      <c r="V255" s="13"/>
      <c r="W255" s="7"/>
      <c r="X255" s="7"/>
      <c r="Y255" s="7"/>
      <c r="Z255" s="7"/>
      <c r="AA255" s="7"/>
      <c r="AB255" s="7"/>
    </row>
    <row r="256" spans="1:28" x14ac:dyDescent="0.2">
      <c r="A256" s="15">
        <f t="shared" si="31"/>
        <v>44073</v>
      </c>
      <c r="B256" s="11">
        <v>252</v>
      </c>
      <c r="C256" s="15">
        <f t="shared" si="32"/>
        <v>44073</v>
      </c>
      <c r="D256" s="56">
        <f t="shared" si="30"/>
        <v>94.663577397999873</v>
      </c>
      <c r="E256" s="11" t="s">
        <v>9</v>
      </c>
      <c r="F256" s="16">
        <f t="shared" si="33"/>
        <v>0</v>
      </c>
      <c r="G256" s="11" t="s">
        <v>4</v>
      </c>
      <c r="H256" s="59"/>
      <c r="I256" s="144"/>
      <c r="J256" s="70">
        <v>2E-3</v>
      </c>
      <c r="K256" s="54"/>
      <c r="L256" s="138">
        <f t="shared" si="35"/>
        <v>0</v>
      </c>
      <c r="M256" s="49"/>
      <c r="N256" s="62"/>
      <c r="O256" s="133"/>
      <c r="P256" s="56" t="e">
        <f t="shared" si="34"/>
        <v>#DIV/0!</v>
      </c>
      <c r="Q256" s="64">
        <f t="shared" si="36"/>
        <v>0</v>
      </c>
      <c r="R256" s="65">
        <f t="shared" si="37"/>
        <v>1.139906098</v>
      </c>
      <c r="S256" s="40">
        <f>L256+R256-SUM(T$5:T255)</f>
        <v>-91.192487839999885</v>
      </c>
      <c r="T256" s="54">
        <f t="shared" si="38"/>
        <v>0</v>
      </c>
      <c r="U256" s="13"/>
      <c r="V256" s="13"/>
      <c r="W256" s="7"/>
      <c r="X256" s="7"/>
      <c r="Y256" s="7"/>
      <c r="Z256" s="7"/>
      <c r="AA256" s="7"/>
      <c r="AB256" s="7"/>
    </row>
    <row r="257" spans="1:28" x14ac:dyDescent="0.2">
      <c r="A257" s="15">
        <f t="shared" si="31"/>
        <v>44074</v>
      </c>
      <c r="B257" s="11">
        <v>253</v>
      </c>
      <c r="C257" s="15">
        <f t="shared" si="32"/>
        <v>44074</v>
      </c>
      <c r="D257" s="56">
        <f t="shared" si="30"/>
        <v>94.663577397999873</v>
      </c>
      <c r="E257" s="11" t="s">
        <v>9</v>
      </c>
      <c r="F257" s="16">
        <f t="shared" si="33"/>
        <v>0</v>
      </c>
      <c r="G257" s="11" t="s">
        <v>4</v>
      </c>
      <c r="H257" s="59"/>
      <c r="I257" s="144"/>
      <c r="J257" s="70">
        <v>2E-3</v>
      </c>
      <c r="K257" s="54"/>
      <c r="L257" s="138">
        <f t="shared" si="35"/>
        <v>0</v>
      </c>
      <c r="M257" s="49"/>
      <c r="N257" s="62"/>
      <c r="O257" s="133"/>
      <c r="P257" s="56" t="e">
        <f t="shared" si="34"/>
        <v>#DIV/0!</v>
      </c>
      <c r="Q257" s="64">
        <f t="shared" si="36"/>
        <v>0</v>
      </c>
      <c r="R257" s="65">
        <f t="shared" si="37"/>
        <v>1.139906098</v>
      </c>
      <c r="S257" s="40">
        <f>L257+R257-SUM(T$5:T256)</f>
        <v>-91.192487839999885</v>
      </c>
      <c r="T257" s="54">
        <f t="shared" si="38"/>
        <v>0</v>
      </c>
      <c r="U257" s="13"/>
      <c r="V257" s="13"/>
      <c r="W257" s="7"/>
      <c r="X257" s="7"/>
      <c r="Y257" s="7"/>
      <c r="Z257" s="7"/>
      <c r="AA257" s="7"/>
      <c r="AB257" s="7"/>
    </row>
    <row r="258" spans="1:28" x14ac:dyDescent="0.2">
      <c r="A258" s="15">
        <f t="shared" si="31"/>
        <v>44075</v>
      </c>
      <c r="B258" s="11">
        <v>254</v>
      </c>
      <c r="C258" s="15">
        <f t="shared" si="32"/>
        <v>44075</v>
      </c>
      <c r="D258" s="56">
        <f t="shared" si="30"/>
        <v>94.663577397999873</v>
      </c>
      <c r="E258" s="11" t="s">
        <v>9</v>
      </c>
      <c r="F258" s="16">
        <f t="shared" si="33"/>
        <v>0</v>
      </c>
      <c r="G258" s="11" t="s">
        <v>4</v>
      </c>
      <c r="H258" s="59"/>
      <c r="I258" s="144"/>
      <c r="J258" s="70">
        <v>2E-3</v>
      </c>
      <c r="K258" s="54"/>
      <c r="L258" s="138">
        <f t="shared" si="35"/>
        <v>0</v>
      </c>
      <c r="M258" s="49"/>
      <c r="N258" s="62"/>
      <c r="O258" s="133"/>
      <c r="P258" s="56" t="e">
        <f t="shared" si="34"/>
        <v>#DIV/0!</v>
      </c>
      <c r="Q258" s="64">
        <f t="shared" si="36"/>
        <v>0</v>
      </c>
      <c r="R258" s="65">
        <f t="shared" si="37"/>
        <v>1.139906098</v>
      </c>
      <c r="S258" s="40">
        <f>L258+R258-SUM(T$5:T257)</f>
        <v>-91.192487839999885</v>
      </c>
      <c r="T258" s="54">
        <f t="shared" si="38"/>
        <v>0</v>
      </c>
      <c r="U258" s="13"/>
      <c r="V258" s="13"/>
      <c r="W258" s="7"/>
      <c r="X258" s="7"/>
      <c r="Y258" s="7"/>
      <c r="Z258" s="7"/>
      <c r="AA258" s="7"/>
      <c r="AB258" s="7"/>
    </row>
    <row r="259" spans="1:28" x14ac:dyDescent="0.2">
      <c r="A259" s="15">
        <f t="shared" si="31"/>
        <v>44076</v>
      </c>
      <c r="B259" s="11">
        <v>255</v>
      </c>
      <c r="C259" s="15">
        <f t="shared" si="32"/>
        <v>44076</v>
      </c>
      <c r="D259" s="56">
        <f t="shared" si="30"/>
        <v>94.663577397999873</v>
      </c>
      <c r="E259" s="11" t="s">
        <v>9</v>
      </c>
      <c r="F259" s="16">
        <f t="shared" si="33"/>
        <v>0</v>
      </c>
      <c r="G259" s="11" t="s">
        <v>4</v>
      </c>
      <c r="H259" s="59"/>
      <c r="I259" s="144"/>
      <c r="J259" s="70">
        <v>2E-3</v>
      </c>
      <c r="K259" s="54"/>
      <c r="L259" s="138">
        <f t="shared" si="35"/>
        <v>0</v>
      </c>
      <c r="M259" s="49"/>
      <c r="N259" s="62"/>
      <c r="O259" s="133"/>
      <c r="P259" s="56" t="e">
        <f t="shared" si="34"/>
        <v>#DIV/0!</v>
      </c>
      <c r="Q259" s="64">
        <f t="shared" si="36"/>
        <v>0</v>
      </c>
      <c r="R259" s="65">
        <f t="shared" si="37"/>
        <v>1.139906098</v>
      </c>
      <c r="S259" s="40">
        <f>L259+R259-SUM(T$5:T258)</f>
        <v>-91.192487839999885</v>
      </c>
      <c r="T259" s="54">
        <f t="shared" si="38"/>
        <v>0</v>
      </c>
      <c r="U259" s="13"/>
      <c r="V259" s="13"/>
      <c r="W259" s="7"/>
      <c r="X259" s="7"/>
      <c r="Y259" s="7"/>
      <c r="Z259" s="7"/>
      <c r="AA259" s="7"/>
      <c r="AB259" s="7"/>
    </row>
    <row r="260" spans="1:28" x14ac:dyDescent="0.2">
      <c r="A260" s="15">
        <f t="shared" si="31"/>
        <v>44077</v>
      </c>
      <c r="B260" s="11">
        <v>256</v>
      </c>
      <c r="C260" s="15">
        <f t="shared" si="32"/>
        <v>44077</v>
      </c>
      <c r="D260" s="56">
        <f t="shared" si="30"/>
        <v>94.663577397999873</v>
      </c>
      <c r="E260" s="11" t="s">
        <v>9</v>
      </c>
      <c r="F260" s="16">
        <f t="shared" si="33"/>
        <v>0</v>
      </c>
      <c r="G260" s="11" t="s">
        <v>4</v>
      </c>
      <c r="H260" s="59"/>
      <c r="I260" s="144"/>
      <c r="J260" s="70">
        <v>2E-3</v>
      </c>
      <c r="K260" s="54"/>
      <c r="L260" s="138">
        <f t="shared" si="35"/>
        <v>0</v>
      </c>
      <c r="M260" s="49"/>
      <c r="N260" s="62"/>
      <c r="O260" s="133"/>
      <c r="P260" s="56" t="e">
        <f t="shared" si="34"/>
        <v>#DIV/0!</v>
      </c>
      <c r="Q260" s="64">
        <f t="shared" si="36"/>
        <v>0</v>
      </c>
      <c r="R260" s="65">
        <f t="shared" si="37"/>
        <v>1.139906098</v>
      </c>
      <c r="S260" s="40">
        <f>L260+R260-SUM(T$5:T259)</f>
        <v>-91.192487839999885</v>
      </c>
      <c r="T260" s="54">
        <f t="shared" si="38"/>
        <v>0</v>
      </c>
      <c r="U260" s="13"/>
      <c r="V260" s="13"/>
      <c r="W260" s="7"/>
      <c r="X260" s="7"/>
      <c r="Y260" s="7"/>
      <c r="Z260" s="7"/>
      <c r="AA260" s="7"/>
      <c r="AB260" s="7"/>
    </row>
    <row r="261" spans="1:28" x14ac:dyDescent="0.2">
      <c r="A261" s="15">
        <f t="shared" si="31"/>
        <v>44078</v>
      </c>
      <c r="B261" s="11">
        <v>257</v>
      </c>
      <c r="C261" s="15">
        <f t="shared" si="32"/>
        <v>44078</v>
      </c>
      <c r="D261" s="56">
        <f t="shared" si="30"/>
        <v>94.663577397999873</v>
      </c>
      <c r="E261" s="11" t="s">
        <v>9</v>
      </c>
      <c r="F261" s="16">
        <f t="shared" si="33"/>
        <v>0</v>
      </c>
      <c r="G261" s="11" t="s">
        <v>4</v>
      </c>
      <c r="H261" s="59"/>
      <c r="I261" s="144"/>
      <c r="J261" s="70">
        <v>2E-3</v>
      </c>
      <c r="K261" s="54"/>
      <c r="L261" s="138">
        <f t="shared" si="35"/>
        <v>0</v>
      </c>
      <c r="M261" s="49"/>
      <c r="N261" s="62"/>
      <c r="O261" s="133"/>
      <c r="P261" s="56" t="e">
        <f t="shared" si="34"/>
        <v>#DIV/0!</v>
      </c>
      <c r="Q261" s="64">
        <f t="shared" si="36"/>
        <v>0</v>
      </c>
      <c r="R261" s="65">
        <f t="shared" si="37"/>
        <v>1.139906098</v>
      </c>
      <c r="S261" s="40">
        <f>L261+R261-SUM(T$5:T260)</f>
        <v>-91.192487839999885</v>
      </c>
      <c r="T261" s="54">
        <f t="shared" si="38"/>
        <v>0</v>
      </c>
      <c r="U261" s="13"/>
      <c r="V261" s="13"/>
      <c r="W261" s="7"/>
      <c r="X261" s="7"/>
      <c r="Y261" s="7"/>
      <c r="Z261" s="7"/>
      <c r="AA261" s="7"/>
      <c r="AB261" s="7"/>
    </row>
    <row r="262" spans="1:28" x14ac:dyDescent="0.2">
      <c r="A262" s="15">
        <f t="shared" si="31"/>
        <v>44079</v>
      </c>
      <c r="B262" s="11">
        <v>258</v>
      </c>
      <c r="C262" s="15">
        <f t="shared" si="32"/>
        <v>44079</v>
      </c>
      <c r="D262" s="56">
        <f t="shared" ref="D262:D325" si="39">D261+T261+V261-U261</f>
        <v>94.663577397999873</v>
      </c>
      <c r="E262" s="11" t="s">
        <v>9</v>
      </c>
      <c r="F262" s="16">
        <f t="shared" si="33"/>
        <v>0</v>
      </c>
      <c r="G262" s="11" t="s">
        <v>4</v>
      </c>
      <c r="H262" s="59"/>
      <c r="I262" s="144"/>
      <c r="J262" s="70">
        <v>2E-3</v>
      </c>
      <c r="K262" s="54"/>
      <c r="L262" s="138">
        <f t="shared" si="35"/>
        <v>0</v>
      </c>
      <c r="M262" s="49"/>
      <c r="N262" s="62"/>
      <c r="O262" s="133"/>
      <c r="P262" s="56" t="e">
        <f t="shared" si="34"/>
        <v>#DIV/0!</v>
      </c>
      <c r="Q262" s="64">
        <f t="shared" si="36"/>
        <v>0</v>
      </c>
      <c r="R262" s="65">
        <f t="shared" si="37"/>
        <v>1.139906098</v>
      </c>
      <c r="S262" s="40">
        <f>L262+R262-SUM(T$5:T261)</f>
        <v>-91.192487839999885</v>
      </c>
      <c r="T262" s="54">
        <f t="shared" si="38"/>
        <v>0</v>
      </c>
      <c r="U262" s="13"/>
      <c r="V262" s="13"/>
      <c r="W262" s="7"/>
      <c r="X262" s="7"/>
      <c r="Y262" s="7"/>
      <c r="Z262" s="7"/>
      <c r="AA262" s="7"/>
      <c r="AB262" s="7"/>
    </row>
    <row r="263" spans="1:28" x14ac:dyDescent="0.2">
      <c r="A263" s="15">
        <f t="shared" ref="A263:A326" si="40">+A262+1</f>
        <v>44080</v>
      </c>
      <c r="B263" s="11">
        <v>259</v>
      </c>
      <c r="C263" s="15">
        <f t="shared" ref="C263:C326" si="41">+C262+1</f>
        <v>44080</v>
      </c>
      <c r="D263" s="56">
        <f t="shared" si="39"/>
        <v>94.663577397999873</v>
      </c>
      <c r="E263" s="11" t="s">
        <v>9</v>
      </c>
      <c r="F263" s="16">
        <f t="shared" si="33"/>
        <v>0</v>
      </c>
      <c r="G263" s="11" t="s">
        <v>4</v>
      </c>
      <c r="H263" s="59"/>
      <c r="I263" s="144"/>
      <c r="J263" s="70">
        <v>2E-3</v>
      </c>
      <c r="K263" s="54"/>
      <c r="L263" s="138">
        <f t="shared" si="35"/>
        <v>0</v>
      </c>
      <c r="M263" s="49"/>
      <c r="N263" s="62"/>
      <c r="O263" s="133"/>
      <c r="P263" s="56" t="e">
        <f t="shared" si="34"/>
        <v>#DIV/0!</v>
      </c>
      <c r="Q263" s="64">
        <f t="shared" si="36"/>
        <v>0</v>
      </c>
      <c r="R263" s="65">
        <f t="shared" si="37"/>
        <v>1.139906098</v>
      </c>
      <c r="S263" s="40">
        <f>L263+R263-SUM(T$5:T262)</f>
        <v>-91.192487839999885</v>
      </c>
      <c r="T263" s="54">
        <f t="shared" si="38"/>
        <v>0</v>
      </c>
      <c r="U263" s="13"/>
      <c r="V263" s="13"/>
      <c r="W263" s="7"/>
      <c r="X263" s="7"/>
      <c r="Y263" s="7"/>
      <c r="Z263" s="7"/>
      <c r="AA263" s="7"/>
      <c r="AB263" s="7"/>
    </row>
    <row r="264" spans="1:28" x14ac:dyDescent="0.2">
      <c r="A264" s="15">
        <f t="shared" si="40"/>
        <v>44081</v>
      </c>
      <c r="B264" s="11">
        <v>260</v>
      </c>
      <c r="C264" s="15">
        <f t="shared" si="41"/>
        <v>44081</v>
      </c>
      <c r="D264" s="56">
        <f t="shared" si="39"/>
        <v>94.663577397999873</v>
      </c>
      <c r="E264" s="11" t="s">
        <v>9</v>
      </c>
      <c r="F264" s="16">
        <f t="shared" ref="F264:F327" si="42">(K264+Q264)/D263</f>
        <v>0</v>
      </c>
      <c r="G264" s="11" t="s">
        <v>4</v>
      </c>
      <c r="H264" s="59"/>
      <c r="I264" s="144"/>
      <c r="J264" s="70">
        <v>2E-3</v>
      </c>
      <c r="K264" s="54"/>
      <c r="L264" s="138">
        <f t="shared" si="35"/>
        <v>0</v>
      </c>
      <c r="M264" s="49"/>
      <c r="N264" s="62"/>
      <c r="O264" s="133"/>
      <c r="P264" s="56" t="e">
        <f t="shared" ref="P264:P327" si="43">Q264/K264</f>
        <v>#DIV/0!</v>
      </c>
      <c r="Q264" s="64">
        <f t="shared" si="36"/>
        <v>0</v>
      </c>
      <c r="R264" s="65">
        <f t="shared" si="37"/>
        <v>1.139906098</v>
      </c>
      <c r="S264" s="40">
        <f>L264+R264-SUM(T$5:T263)</f>
        <v>-91.192487839999885</v>
      </c>
      <c r="T264" s="54">
        <f t="shared" si="38"/>
        <v>0</v>
      </c>
      <c r="U264" s="13"/>
      <c r="V264" s="13"/>
      <c r="W264" s="7"/>
      <c r="X264" s="7"/>
      <c r="Y264" s="7"/>
      <c r="Z264" s="7"/>
      <c r="AA264" s="7"/>
      <c r="AB264" s="7"/>
    </row>
    <row r="265" spans="1:28" x14ac:dyDescent="0.2">
      <c r="A265" s="15">
        <f t="shared" si="40"/>
        <v>44082</v>
      </c>
      <c r="B265" s="11">
        <v>261</v>
      </c>
      <c r="C265" s="15">
        <f t="shared" si="41"/>
        <v>44082</v>
      </c>
      <c r="D265" s="56">
        <f t="shared" si="39"/>
        <v>94.663577397999873</v>
      </c>
      <c r="E265" s="11" t="s">
        <v>9</v>
      </c>
      <c r="F265" s="16">
        <f t="shared" si="42"/>
        <v>0</v>
      </c>
      <c r="G265" s="11" t="s">
        <v>4</v>
      </c>
      <c r="H265" s="59"/>
      <c r="I265" s="144"/>
      <c r="J265" s="70">
        <v>2E-3</v>
      </c>
      <c r="K265" s="54"/>
      <c r="L265" s="138">
        <f t="shared" ref="L265:L328" si="44">L264+K265</f>
        <v>0</v>
      </c>
      <c r="M265" s="49"/>
      <c r="N265" s="62"/>
      <c r="O265" s="133"/>
      <c r="P265" s="56" t="e">
        <f t="shared" si="43"/>
        <v>#DIV/0!</v>
      </c>
      <c r="Q265" s="64">
        <f t="shared" si="36"/>
        <v>0</v>
      </c>
      <c r="R265" s="65">
        <f t="shared" si="37"/>
        <v>1.139906098</v>
      </c>
      <c r="S265" s="40">
        <f>L265+R265-SUM(T$5:T264)</f>
        <v>-91.192487839999885</v>
      </c>
      <c r="T265" s="54">
        <f t="shared" si="38"/>
        <v>0</v>
      </c>
      <c r="U265" s="13"/>
      <c r="V265" s="13"/>
      <c r="W265" s="7"/>
      <c r="X265" s="7"/>
      <c r="Y265" s="7"/>
      <c r="Z265" s="7"/>
      <c r="AA265" s="7"/>
      <c r="AB265" s="7"/>
    </row>
    <row r="266" spans="1:28" x14ac:dyDescent="0.2">
      <c r="A266" s="15">
        <f t="shared" si="40"/>
        <v>44083</v>
      </c>
      <c r="B266" s="11">
        <v>262</v>
      </c>
      <c r="C266" s="15">
        <f t="shared" si="41"/>
        <v>44083</v>
      </c>
      <c r="D266" s="56">
        <f t="shared" si="39"/>
        <v>94.663577397999873</v>
      </c>
      <c r="E266" s="11" t="s">
        <v>9</v>
      </c>
      <c r="F266" s="16">
        <f t="shared" si="42"/>
        <v>0</v>
      </c>
      <c r="G266" s="11" t="s">
        <v>4</v>
      </c>
      <c r="H266" s="59"/>
      <c r="I266" s="144"/>
      <c r="J266" s="70">
        <v>2E-3</v>
      </c>
      <c r="K266" s="54"/>
      <c r="L266" s="138">
        <f t="shared" si="44"/>
        <v>0</v>
      </c>
      <c r="M266" s="49"/>
      <c r="N266" s="62"/>
      <c r="O266" s="133"/>
      <c r="P266" s="56" t="e">
        <f t="shared" si="43"/>
        <v>#DIV/0!</v>
      </c>
      <c r="Q266" s="64">
        <f t="shared" ref="Q266:Q329" si="45">N266*0.05</f>
        <v>0</v>
      </c>
      <c r="R266" s="65">
        <f t="shared" ref="R266:R329" si="46">Q266+R265</f>
        <v>1.139906098</v>
      </c>
      <c r="S266" s="40">
        <f>L266+R266-SUM(T$5:T265)</f>
        <v>-91.192487839999885</v>
      </c>
      <c r="T266" s="54">
        <f t="shared" ref="T266:T329" si="47">IF(S266&gt;1,S266,0)</f>
        <v>0</v>
      </c>
      <c r="U266" s="13"/>
      <c r="V266" s="13"/>
      <c r="W266" s="7"/>
      <c r="X266" s="7"/>
      <c r="Y266" s="7"/>
      <c r="Z266" s="7"/>
      <c r="AA266" s="7"/>
      <c r="AB266" s="7"/>
    </row>
    <row r="267" spans="1:28" x14ac:dyDescent="0.2">
      <c r="A267" s="15">
        <f t="shared" si="40"/>
        <v>44084</v>
      </c>
      <c r="B267" s="11">
        <v>263</v>
      </c>
      <c r="C267" s="15">
        <f t="shared" si="41"/>
        <v>44084</v>
      </c>
      <c r="D267" s="56">
        <f t="shared" si="39"/>
        <v>94.663577397999873</v>
      </c>
      <c r="E267" s="11" t="s">
        <v>9</v>
      </c>
      <c r="F267" s="16">
        <f t="shared" si="42"/>
        <v>0</v>
      </c>
      <c r="G267" s="11" t="s">
        <v>4</v>
      </c>
      <c r="H267" s="59"/>
      <c r="I267" s="144"/>
      <c r="J267" s="70">
        <v>2E-3</v>
      </c>
      <c r="K267" s="54"/>
      <c r="L267" s="138">
        <f t="shared" si="44"/>
        <v>0</v>
      </c>
      <c r="M267" s="49"/>
      <c r="N267" s="62"/>
      <c r="O267" s="133"/>
      <c r="P267" s="56" t="e">
        <f t="shared" si="43"/>
        <v>#DIV/0!</v>
      </c>
      <c r="Q267" s="64">
        <f t="shared" si="45"/>
        <v>0</v>
      </c>
      <c r="R267" s="65">
        <f t="shared" si="46"/>
        <v>1.139906098</v>
      </c>
      <c r="S267" s="40">
        <f>L267+R267-SUM(T$5:T266)</f>
        <v>-91.192487839999885</v>
      </c>
      <c r="T267" s="54">
        <f t="shared" si="47"/>
        <v>0</v>
      </c>
      <c r="U267" s="13"/>
      <c r="V267" s="13"/>
      <c r="W267" s="7"/>
      <c r="X267" s="7"/>
      <c r="Y267" s="7"/>
      <c r="Z267" s="7"/>
      <c r="AA267" s="7"/>
      <c r="AB267" s="7"/>
    </row>
    <row r="268" spans="1:28" x14ac:dyDescent="0.2">
      <c r="A268" s="15">
        <f t="shared" si="40"/>
        <v>44085</v>
      </c>
      <c r="B268" s="11">
        <v>264</v>
      </c>
      <c r="C268" s="15">
        <f t="shared" si="41"/>
        <v>44085</v>
      </c>
      <c r="D268" s="56">
        <f t="shared" si="39"/>
        <v>94.663577397999873</v>
      </c>
      <c r="E268" s="11" t="s">
        <v>9</v>
      </c>
      <c r="F268" s="16">
        <f t="shared" si="42"/>
        <v>0</v>
      </c>
      <c r="G268" s="11" t="s">
        <v>4</v>
      </c>
      <c r="H268" s="59"/>
      <c r="I268" s="144"/>
      <c r="J268" s="70">
        <v>2E-3</v>
      </c>
      <c r="K268" s="54"/>
      <c r="L268" s="138">
        <f t="shared" si="44"/>
        <v>0</v>
      </c>
      <c r="M268" s="49"/>
      <c r="N268" s="62"/>
      <c r="O268" s="133"/>
      <c r="P268" s="56" t="e">
        <f t="shared" si="43"/>
        <v>#DIV/0!</v>
      </c>
      <c r="Q268" s="64">
        <f t="shared" si="45"/>
        <v>0</v>
      </c>
      <c r="R268" s="65">
        <f t="shared" si="46"/>
        <v>1.139906098</v>
      </c>
      <c r="S268" s="40">
        <f>L268+R268-SUM(T$5:T267)</f>
        <v>-91.192487839999885</v>
      </c>
      <c r="T268" s="54">
        <f t="shared" si="47"/>
        <v>0</v>
      </c>
      <c r="U268" s="13"/>
      <c r="V268" s="13"/>
      <c r="W268" s="7"/>
      <c r="X268" s="7"/>
      <c r="Y268" s="7"/>
      <c r="Z268" s="7"/>
      <c r="AA268" s="7"/>
      <c r="AB268" s="7"/>
    </row>
    <row r="269" spans="1:28" x14ac:dyDescent="0.2">
      <c r="A269" s="15">
        <f t="shared" si="40"/>
        <v>44086</v>
      </c>
      <c r="B269" s="11">
        <v>265</v>
      </c>
      <c r="C269" s="15">
        <f t="shared" si="41"/>
        <v>44086</v>
      </c>
      <c r="D269" s="56">
        <f t="shared" si="39"/>
        <v>94.663577397999873</v>
      </c>
      <c r="E269" s="11" t="s">
        <v>9</v>
      </c>
      <c r="F269" s="16">
        <f t="shared" si="42"/>
        <v>0</v>
      </c>
      <c r="G269" s="11" t="s">
        <v>4</v>
      </c>
      <c r="H269" s="59"/>
      <c r="I269" s="144"/>
      <c r="J269" s="70">
        <v>2E-3</v>
      </c>
      <c r="K269" s="54"/>
      <c r="L269" s="138">
        <f t="shared" si="44"/>
        <v>0</v>
      </c>
      <c r="M269" s="49"/>
      <c r="N269" s="62"/>
      <c r="O269" s="133"/>
      <c r="P269" s="56" t="e">
        <f t="shared" si="43"/>
        <v>#DIV/0!</v>
      </c>
      <c r="Q269" s="64">
        <f t="shared" si="45"/>
        <v>0</v>
      </c>
      <c r="R269" s="65">
        <f t="shared" si="46"/>
        <v>1.139906098</v>
      </c>
      <c r="S269" s="40">
        <f>L269+R269-SUM(T$5:T268)</f>
        <v>-91.192487839999885</v>
      </c>
      <c r="T269" s="54">
        <f t="shared" si="47"/>
        <v>0</v>
      </c>
      <c r="U269" s="13"/>
      <c r="V269" s="13"/>
      <c r="W269" s="7"/>
      <c r="X269" s="7"/>
      <c r="Y269" s="7"/>
      <c r="Z269" s="7"/>
      <c r="AA269" s="7"/>
      <c r="AB269" s="7"/>
    </row>
    <row r="270" spans="1:28" x14ac:dyDescent="0.2">
      <c r="A270" s="15">
        <f t="shared" si="40"/>
        <v>44087</v>
      </c>
      <c r="B270" s="11">
        <v>266</v>
      </c>
      <c r="C270" s="15">
        <f t="shared" si="41"/>
        <v>44087</v>
      </c>
      <c r="D270" s="56">
        <f t="shared" si="39"/>
        <v>94.663577397999873</v>
      </c>
      <c r="E270" s="11" t="s">
        <v>9</v>
      </c>
      <c r="F270" s="16">
        <f t="shared" si="42"/>
        <v>0</v>
      </c>
      <c r="G270" s="11" t="s">
        <v>4</v>
      </c>
      <c r="H270" s="59"/>
      <c r="I270" s="144"/>
      <c r="J270" s="70">
        <v>2E-3</v>
      </c>
      <c r="K270" s="54"/>
      <c r="L270" s="138">
        <f t="shared" si="44"/>
        <v>0</v>
      </c>
      <c r="M270" s="49"/>
      <c r="N270" s="62"/>
      <c r="O270" s="133"/>
      <c r="P270" s="56" t="e">
        <f t="shared" si="43"/>
        <v>#DIV/0!</v>
      </c>
      <c r="Q270" s="64">
        <f t="shared" si="45"/>
        <v>0</v>
      </c>
      <c r="R270" s="65">
        <f t="shared" si="46"/>
        <v>1.139906098</v>
      </c>
      <c r="S270" s="40">
        <f>L270+R270-SUM(T$5:T269)</f>
        <v>-91.192487839999885</v>
      </c>
      <c r="T270" s="54">
        <f t="shared" si="47"/>
        <v>0</v>
      </c>
      <c r="U270" s="13"/>
      <c r="V270" s="13"/>
      <c r="W270" s="7"/>
      <c r="X270" s="7"/>
      <c r="Y270" s="7"/>
      <c r="Z270" s="7"/>
      <c r="AA270" s="7"/>
      <c r="AB270" s="7"/>
    </row>
    <row r="271" spans="1:28" x14ac:dyDescent="0.2">
      <c r="A271" s="15">
        <f t="shared" si="40"/>
        <v>44088</v>
      </c>
      <c r="B271" s="11">
        <v>267</v>
      </c>
      <c r="C271" s="15">
        <f t="shared" si="41"/>
        <v>44088</v>
      </c>
      <c r="D271" s="56">
        <f t="shared" si="39"/>
        <v>94.663577397999873</v>
      </c>
      <c r="E271" s="11" t="s">
        <v>9</v>
      </c>
      <c r="F271" s="16">
        <f t="shared" si="42"/>
        <v>0</v>
      </c>
      <c r="G271" s="11" t="s">
        <v>4</v>
      </c>
      <c r="H271" s="59"/>
      <c r="I271" s="144"/>
      <c r="J271" s="70">
        <v>2E-3</v>
      </c>
      <c r="K271" s="54"/>
      <c r="L271" s="138">
        <f t="shared" si="44"/>
        <v>0</v>
      </c>
      <c r="M271" s="49"/>
      <c r="N271" s="62"/>
      <c r="O271" s="133"/>
      <c r="P271" s="56" t="e">
        <f t="shared" si="43"/>
        <v>#DIV/0!</v>
      </c>
      <c r="Q271" s="64">
        <f t="shared" si="45"/>
        <v>0</v>
      </c>
      <c r="R271" s="65">
        <f t="shared" si="46"/>
        <v>1.139906098</v>
      </c>
      <c r="S271" s="40">
        <f>L271+R271-SUM(T$5:T270)</f>
        <v>-91.192487839999885</v>
      </c>
      <c r="T271" s="54">
        <f t="shared" si="47"/>
        <v>0</v>
      </c>
      <c r="U271" s="13"/>
      <c r="V271" s="13"/>
      <c r="W271" s="7"/>
      <c r="X271" s="7"/>
      <c r="Y271" s="7"/>
      <c r="Z271" s="7"/>
      <c r="AA271" s="7"/>
      <c r="AB271" s="7"/>
    </row>
    <row r="272" spans="1:28" x14ac:dyDescent="0.2">
      <c r="A272" s="15">
        <f t="shared" si="40"/>
        <v>44089</v>
      </c>
      <c r="B272" s="11">
        <v>268</v>
      </c>
      <c r="C272" s="15">
        <f t="shared" si="41"/>
        <v>44089</v>
      </c>
      <c r="D272" s="56">
        <f t="shared" si="39"/>
        <v>94.663577397999873</v>
      </c>
      <c r="E272" s="11" t="s">
        <v>9</v>
      </c>
      <c r="F272" s="16">
        <f t="shared" si="42"/>
        <v>0</v>
      </c>
      <c r="G272" s="11" t="s">
        <v>4</v>
      </c>
      <c r="H272" s="59"/>
      <c r="I272" s="144"/>
      <c r="J272" s="70">
        <v>2E-3</v>
      </c>
      <c r="K272" s="54"/>
      <c r="L272" s="138">
        <f t="shared" si="44"/>
        <v>0</v>
      </c>
      <c r="M272" s="49"/>
      <c r="N272" s="62"/>
      <c r="O272" s="133"/>
      <c r="P272" s="56" t="e">
        <f t="shared" si="43"/>
        <v>#DIV/0!</v>
      </c>
      <c r="Q272" s="64">
        <f t="shared" si="45"/>
        <v>0</v>
      </c>
      <c r="R272" s="65">
        <f t="shared" si="46"/>
        <v>1.139906098</v>
      </c>
      <c r="S272" s="40">
        <f>L272+R272-SUM(T$5:T271)</f>
        <v>-91.192487839999885</v>
      </c>
      <c r="T272" s="54">
        <f t="shared" si="47"/>
        <v>0</v>
      </c>
      <c r="U272" s="13"/>
      <c r="V272" s="13"/>
      <c r="W272" s="7"/>
      <c r="X272" s="7"/>
      <c r="Y272" s="7"/>
      <c r="Z272" s="7"/>
      <c r="AA272" s="7"/>
      <c r="AB272" s="7"/>
    </row>
    <row r="273" spans="1:28" x14ac:dyDescent="0.2">
      <c r="A273" s="15">
        <f t="shared" si="40"/>
        <v>44090</v>
      </c>
      <c r="B273" s="11">
        <v>269</v>
      </c>
      <c r="C273" s="15">
        <f t="shared" si="41"/>
        <v>44090</v>
      </c>
      <c r="D273" s="56">
        <f t="shared" si="39"/>
        <v>94.663577397999873</v>
      </c>
      <c r="E273" s="11" t="s">
        <v>9</v>
      </c>
      <c r="F273" s="16">
        <f t="shared" si="42"/>
        <v>0</v>
      </c>
      <c r="G273" s="11" t="s">
        <v>4</v>
      </c>
      <c r="H273" s="59"/>
      <c r="I273" s="144"/>
      <c r="J273" s="70">
        <v>2E-3</v>
      </c>
      <c r="K273" s="54"/>
      <c r="L273" s="138">
        <f t="shared" si="44"/>
        <v>0</v>
      </c>
      <c r="M273" s="49"/>
      <c r="N273" s="62"/>
      <c r="O273" s="133"/>
      <c r="P273" s="56" t="e">
        <f t="shared" si="43"/>
        <v>#DIV/0!</v>
      </c>
      <c r="Q273" s="64">
        <f t="shared" si="45"/>
        <v>0</v>
      </c>
      <c r="R273" s="65">
        <f t="shared" si="46"/>
        <v>1.139906098</v>
      </c>
      <c r="S273" s="40">
        <f>L273+R273-SUM(T$5:T272)</f>
        <v>-91.192487839999885</v>
      </c>
      <c r="T273" s="54">
        <f t="shared" si="47"/>
        <v>0</v>
      </c>
      <c r="U273" s="13"/>
      <c r="V273" s="13"/>
      <c r="W273" s="7"/>
      <c r="X273" s="7"/>
      <c r="Y273" s="7"/>
      <c r="Z273" s="7"/>
      <c r="AA273" s="7"/>
      <c r="AB273" s="7"/>
    </row>
    <row r="274" spans="1:28" x14ac:dyDescent="0.2">
      <c r="A274" s="15">
        <f t="shared" si="40"/>
        <v>44091</v>
      </c>
      <c r="B274" s="11">
        <v>270</v>
      </c>
      <c r="C274" s="15">
        <f t="shared" si="41"/>
        <v>44091</v>
      </c>
      <c r="D274" s="56">
        <f t="shared" si="39"/>
        <v>94.663577397999873</v>
      </c>
      <c r="E274" s="11" t="s">
        <v>9</v>
      </c>
      <c r="F274" s="16">
        <f t="shared" si="42"/>
        <v>0</v>
      </c>
      <c r="G274" s="11" t="s">
        <v>4</v>
      </c>
      <c r="H274" s="59"/>
      <c r="I274" s="144"/>
      <c r="J274" s="70">
        <v>2E-3</v>
      </c>
      <c r="K274" s="54"/>
      <c r="L274" s="138">
        <f t="shared" si="44"/>
        <v>0</v>
      </c>
      <c r="M274" s="49"/>
      <c r="N274" s="62"/>
      <c r="O274" s="133"/>
      <c r="P274" s="56" t="e">
        <f t="shared" si="43"/>
        <v>#DIV/0!</v>
      </c>
      <c r="Q274" s="64">
        <f t="shared" si="45"/>
        <v>0</v>
      </c>
      <c r="R274" s="65">
        <f t="shared" si="46"/>
        <v>1.139906098</v>
      </c>
      <c r="S274" s="40">
        <f>L274+R274-SUM(T$5:T273)</f>
        <v>-91.192487839999885</v>
      </c>
      <c r="T274" s="54">
        <f t="shared" si="47"/>
        <v>0</v>
      </c>
      <c r="U274" s="13"/>
      <c r="V274" s="13"/>
      <c r="W274" s="7"/>
      <c r="X274" s="7"/>
      <c r="Y274" s="7"/>
      <c r="Z274" s="7"/>
      <c r="AA274" s="7"/>
      <c r="AB274" s="7"/>
    </row>
    <row r="275" spans="1:28" x14ac:dyDescent="0.2">
      <c r="A275" s="15">
        <f t="shared" si="40"/>
        <v>44092</v>
      </c>
      <c r="B275" s="11">
        <v>271</v>
      </c>
      <c r="C275" s="15">
        <f t="shared" si="41"/>
        <v>44092</v>
      </c>
      <c r="D275" s="56">
        <f t="shared" si="39"/>
        <v>94.663577397999873</v>
      </c>
      <c r="E275" s="11" t="s">
        <v>9</v>
      </c>
      <c r="F275" s="16">
        <f t="shared" si="42"/>
        <v>0</v>
      </c>
      <c r="G275" s="11" t="s">
        <v>4</v>
      </c>
      <c r="H275" s="59"/>
      <c r="I275" s="144"/>
      <c r="J275" s="70">
        <v>2E-3</v>
      </c>
      <c r="K275" s="54"/>
      <c r="L275" s="138">
        <f t="shared" si="44"/>
        <v>0</v>
      </c>
      <c r="M275" s="49"/>
      <c r="N275" s="62"/>
      <c r="O275" s="133"/>
      <c r="P275" s="56" t="e">
        <f t="shared" si="43"/>
        <v>#DIV/0!</v>
      </c>
      <c r="Q275" s="64">
        <f t="shared" si="45"/>
        <v>0</v>
      </c>
      <c r="R275" s="65">
        <f t="shared" si="46"/>
        <v>1.139906098</v>
      </c>
      <c r="S275" s="40">
        <f>L275+R275-SUM(T$5:T274)</f>
        <v>-91.192487839999885</v>
      </c>
      <c r="T275" s="54">
        <f t="shared" si="47"/>
        <v>0</v>
      </c>
      <c r="U275" s="13"/>
      <c r="V275" s="13"/>
      <c r="W275" s="7"/>
      <c r="X275" s="7"/>
      <c r="Y275" s="7"/>
      <c r="Z275" s="7"/>
      <c r="AA275" s="7"/>
      <c r="AB275" s="7"/>
    </row>
    <row r="276" spans="1:28" x14ac:dyDescent="0.2">
      <c r="A276" s="15">
        <f t="shared" si="40"/>
        <v>44093</v>
      </c>
      <c r="B276" s="11">
        <v>272</v>
      </c>
      <c r="C276" s="15">
        <f t="shared" si="41"/>
        <v>44093</v>
      </c>
      <c r="D276" s="56">
        <f t="shared" si="39"/>
        <v>94.663577397999873</v>
      </c>
      <c r="E276" s="11" t="s">
        <v>9</v>
      </c>
      <c r="F276" s="16">
        <f t="shared" si="42"/>
        <v>0</v>
      </c>
      <c r="G276" s="11" t="s">
        <v>4</v>
      </c>
      <c r="H276" s="59"/>
      <c r="I276" s="144"/>
      <c r="J276" s="70">
        <v>2E-3</v>
      </c>
      <c r="K276" s="54"/>
      <c r="L276" s="138">
        <f t="shared" si="44"/>
        <v>0</v>
      </c>
      <c r="M276" s="49"/>
      <c r="N276" s="62"/>
      <c r="O276" s="133"/>
      <c r="P276" s="56" t="e">
        <f t="shared" si="43"/>
        <v>#DIV/0!</v>
      </c>
      <c r="Q276" s="64">
        <f t="shared" si="45"/>
        <v>0</v>
      </c>
      <c r="R276" s="65">
        <f t="shared" si="46"/>
        <v>1.139906098</v>
      </c>
      <c r="S276" s="40">
        <f>L276+R276-SUM(T$5:T275)</f>
        <v>-91.192487839999885</v>
      </c>
      <c r="T276" s="54">
        <f t="shared" si="47"/>
        <v>0</v>
      </c>
      <c r="U276" s="13"/>
      <c r="V276" s="13"/>
      <c r="W276" s="7"/>
      <c r="X276" s="7"/>
      <c r="Y276" s="7"/>
      <c r="Z276" s="7"/>
      <c r="AA276" s="7"/>
      <c r="AB276" s="7"/>
    </row>
    <row r="277" spans="1:28" x14ac:dyDescent="0.2">
      <c r="A277" s="15">
        <f t="shared" si="40"/>
        <v>44094</v>
      </c>
      <c r="B277" s="11">
        <v>273</v>
      </c>
      <c r="C277" s="15">
        <f t="shared" si="41"/>
        <v>44094</v>
      </c>
      <c r="D277" s="56">
        <f t="shared" si="39"/>
        <v>94.663577397999873</v>
      </c>
      <c r="E277" s="11" t="s">
        <v>9</v>
      </c>
      <c r="F277" s="16">
        <f t="shared" si="42"/>
        <v>0</v>
      </c>
      <c r="G277" s="11" t="s">
        <v>4</v>
      </c>
      <c r="H277" s="59"/>
      <c r="I277" s="144"/>
      <c r="J277" s="70">
        <v>2E-3</v>
      </c>
      <c r="K277" s="54"/>
      <c r="L277" s="138">
        <f t="shared" si="44"/>
        <v>0</v>
      </c>
      <c r="M277" s="49"/>
      <c r="N277" s="62"/>
      <c r="O277" s="133"/>
      <c r="P277" s="56" t="e">
        <f t="shared" si="43"/>
        <v>#DIV/0!</v>
      </c>
      <c r="Q277" s="64">
        <f t="shared" si="45"/>
        <v>0</v>
      </c>
      <c r="R277" s="65">
        <f t="shared" si="46"/>
        <v>1.139906098</v>
      </c>
      <c r="S277" s="40">
        <f>L277+R277-SUM(T$5:T276)</f>
        <v>-91.192487839999885</v>
      </c>
      <c r="T277" s="54">
        <f t="shared" si="47"/>
        <v>0</v>
      </c>
      <c r="U277" s="13"/>
      <c r="V277" s="13"/>
      <c r="W277" s="7"/>
      <c r="X277" s="7"/>
      <c r="Y277" s="7"/>
      <c r="Z277" s="7"/>
      <c r="AA277" s="7"/>
      <c r="AB277" s="7"/>
    </row>
    <row r="278" spans="1:28" x14ac:dyDescent="0.2">
      <c r="A278" s="15">
        <f t="shared" si="40"/>
        <v>44095</v>
      </c>
      <c r="B278" s="11">
        <v>274</v>
      </c>
      <c r="C278" s="15">
        <f t="shared" si="41"/>
        <v>44095</v>
      </c>
      <c r="D278" s="56">
        <f t="shared" si="39"/>
        <v>94.663577397999873</v>
      </c>
      <c r="E278" s="11" t="s">
        <v>9</v>
      </c>
      <c r="F278" s="16">
        <f t="shared" si="42"/>
        <v>0</v>
      </c>
      <c r="G278" s="11" t="s">
        <v>4</v>
      </c>
      <c r="H278" s="59"/>
      <c r="I278" s="144"/>
      <c r="J278" s="70">
        <v>2E-3</v>
      </c>
      <c r="K278" s="54"/>
      <c r="L278" s="138">
        <f t="shared" si="44"/>
        <v>0</v>
      </c>
      <c r="M278" s="49"/>
      <c r="N278" s="62"/>
      <c r="O278" s="133"/>
      <c r="P278" s="56" t="e">
        <f t="shared" si="43"/>
        <v>#DIV/0!</v>
      </c>
      <c r="Q278" s="64">
        <f t="shared" si="45"/>
        <v>0</v>
      </c>
      <c r="R278" s="65">
        <f t="shared" si="46"/>
        <v>1.139906098</v>
      </c>
      <c r="S278" s="40">
        <f>L278+R278-SUM(T$5:T277)</f>
        <v>-91.192487839999885</v>
      </c>
      <c r="T278" s="54">
        <f t="shared" si="47"/>
        <v>0</v>
      </c>
      <c r="U278" s="13"/>
      <c r="V278" s="13"/>
      <c r="W278" s="7"/>
      <c r="X278" s="7"/>
      <c r="Y278" s="7"/>
      <c r="Z278" s="7"/>
      <c r="AA278" s="7"/>
      <c r="AB278" s="7"/>
    </row>
    <row r="279" spans="1:28" x14ac:dyDescent="0.2">
      <c r="A279" s="15">
        <f t="shared" si="40"/>
        <v>44096</v>
      </c>
      <c r="B279" s="11">
        <v>275</v>
      </c>
      <c r="C279" s="15">
        <f t="shared" si="41"/>
        <v>44096</v>
      </c>
      <c r="D279" s="56">
        <f t="shared" si="39"/>
        <v>94.663577397999873</v>
      </c>
      <c r="E279" s="11" t="s">
        <v>9</v>
      </c>
      <c r="F279" s="16">
        <f t="shared" si="42"/>
        <v>0</v>
      </c>
      <c r="G279" s="11" t="s">
        <v>4</v>
      </c>
      <c r="H279" s="59"/>
      <c r="I279" s="144"/>
      <c r="J279" s="70">
        <v>2E-3</v>
      </c>
      <c r="K279" s="54"/>
      <c r="L279" s="138">
        <f t="shared" si="44"/>
        <v>0</v>
      </c>
      <c r="M279" s="49"/>
      <c r="N279" s="62"/>
      <c r="O279" s="133"/>
      <c r="P279" s="56" t="e">
        <f t="shared" si="43"/>
        <v>#DIV/0!</v>
      </c>
      <c r="Q279" s="64">
        <f t="shared" si="45"/>
        <v>0</v>
      </c>
      <c r="R279" s="65">
        <f t="shared" si="46"/>
        <v>1.139906098</v>
      </c>
      <c r="S279" s="40">
        <f>L279+R279-SUM(T$5:T278)</f>
        <v>-91.192487839999885</v>
      </c>
      <c r="T279" s="54">
        <f t="shared" si="47"/>
        <v>0</v>
      </c>
      <c r="U279" s="13"/>
      <c r="V279" s="13"/>
      <c r="W279" s="7"/>
      <c r="X279" s="7"/>
      <c r="Y279" s="7"/>
      <c r="Z279" s="7"/>
      <c r="AA279" s="7"/>
      <c r="AB279" s="7"/>
    </row>
    <row r="280" spans="1:28" x14ac:dyDescent="0.2">
      <c r="A280" s="15">
        <f t="shared" si="40"/>
        <v>44097</v>
      </c>
      <c r="B280" s="11">
        <v>276</v>
      </c>
      <c r="C280" s="15">
        <f t="shared" si="41"/>
        <v>44097</v>
      </c>
      <c r="D280" s="56">
        <f t="shared" si="39"/>
        <v>94.663577397999873</v>
      </c>
      <c r="E280" s="11" t="s">
        <v>9</v>
      </c>
      <c r="F280" s="16">
        <f t="shared" si="42"/>
        <v>0</v>
      </c>
      <c r="G280" s="11" t="s">
        <v>4</v>
      </c>
      <c r="H280" s="59"/>
      <c r="I280" s="144"/>
      <c r="J280" s="70">
        <v>2E-3</v>
      </c>
      <c r="K280" s="54"/>
      <c r="L280" s="138">
        <f t="shared" si="44"/>
        <v>0</v>
      </c>
      <c r="M280" s="49"/>
      <c r="N280" s="62"/>
      <c r="O280" s="133"/>
      <c r="P280" s="56" t="e">
        <f t="shared" si="43"/>
        <v>#DIV/0!</v>
      </c>
      <c r="Q280" s="64">
        <f t="shared" si="45"/>
        <v>0</v>
      </c>
      <c r="R280" s="65">
        <f t="shared" si="46"/>
        <v>1.139906098</v>
      </c>
      <c r="S280" s="40">
        <f>L280+R280-SUM(T$5:T279)</f>
        <v>-91.192487839999885</v>
      </c>
      <c r="T280" s="54">
        <f t="shared" si="47"/>
        <v>0</v>
      </c>
      <c r="U280" s="13"/>
      <c r="V280" s="13"/>
      <c r="W280" s="7"/>
      <c r="X280" s="7"/>
      <c r="Y280" s="7"/>
      <c r="Z280" s="7"/>
      <c r="AA280" s="7"/>
      <c r="AB280" s="7"/>
    </row>
    <row r="281" spans="1:28" x14ac:dyDescent="0.2">
      <c r="A281" s="15">
        <f t="shared" si="40"/>
        <v>44098</v>
      </c>
      <c r="B281" s="11">
        <v>277</v>
      </c>
      <c r="C281" s="15">
        <f t="shared" si="41"/>
        <v>44098</v>
      </c>
      <c r="D281" s="56">
        <f t="shared" si="39"/>
        <v>94.663577397999873</v>
      </c>
      <c r="E281" s="11" t="s">
        <v>9</v>
      </c>
      <c r="F281" s="16">
        <f t="shared" si="42"/>
        <v>0</v>
      </c>
      <c r="G281" s="11" t="s">
        <v>4</v>
      </c>
      <c r="H281" s="59"/>
      <c r="I281" s="144"/>
      <c r="J281" s="70">
        <v>2E-3</v>
      </c>
      <c r="K281" s="54"/>
      <c r="L281" s="138">
        <f t="shared" si="44"/>
        <v>0</v>
      </c>
      <c r="M281" s="49"/>
      <c r="N281" s="62"/>
      <c r="O281" s="133"/>
      <c r="P281" s="56" t="e">
        <f t="shared" si="43"/>
        <v>#DIV/0!</v>
      </c>
      <c r="Q281" s="64">
        <f t="shared" si="45"/>
        <v>0</v>
      </c>
      <c r="R281" s="65">
        <f t="shared" si="46"/>
        <v>1.139906098</v>
      </c>
      <c r="S281" s="40">
        <f>L281+R281-SUM(T$5:T280)</f>
        <v>-91.192487839999885</v>
      </c>
      <c r="T281" s="54">
        <f t="shared" si="47"/>
        <v>0</v>
      </c>
      <c r="U281" s="13"/>
      <c r="V281" s="13"/>
      <c r="W281" s="7"/>
      <c r="X281" s="7"/>
      <c r="Y281" s="7"/>
      <c r="Z281" s="7"/>
      <c r="AA281" s="7"/>
      <c r="AB281" s="7"/>
    </row>
    <row r="282" spans="1:28" x14ac:dyDescent="0.2">
      <c r="A282" s="15">
        <f t="shared" si="40"/>
        <v>44099</v>
      </c>
      <c r="B282" s="11">
        <v>278</v>
      </c>
      <c r="C282" s="15">
        <f t="shared" si="41"/>
        <v>44099</v>
      </c>
      <c r="D282" s="56">
        <f t="shared" si="39"/>
        <v>94.663577397999873</v>
      </c>
      <c r="E282" s="11" t="s">
        <v>9</v>
      </c>
      <c r="F282" s="16">
        <f t="shared" si="42"/>
        <v>0</v>
      </c>
      <c r="G282" s="11" t="s">
        <v>4</v>
      </c>
      <c r="H282" s="59"/>
      <c r="I282" s="144"/>
      <c r="J282" s="70">
        <v>2E-3</v>
      </c>
      <c r="K282" s="54"/>
      <c r="L282" s="138">
        <f t="shared" si="44"/>
        <v>0</v>
      </c>
      <c r="M282" s="49"/>
      <c r="N282" s="62"/>
      <c r="O282" s="133"/>
      <c r="P282" s="56" t="e">
        <f t="shared" si="43"/>
        <v>#DIV/0!</v>
      </c>
      <c r="Q282" s="64">
        <f t="shared" si="45"/>
        <v>0</v>
      </c>
      <c r="R282" s="65">
        <f t="shared" si="46"/>
        <v>1.139906098</v>
      </c>
      <c r="S282" s="40">
        <f>L282+R282-SUM(T$5:T281)</f>
        <v>-91.192487839999885</v>
      </c>
      <c r="T282" s="54">
        <f t="shared" si="47"/>
        <v>0</v>
      </c>
      <c r="U282" s="13"/>
      <c r="V282" s="13"/>
      <c r="W282" s="7"/>
      <c r="X282" s="7"/>
      <c r="Y282" s="7"/>
      <c r="Z282" s="7"/>
      <c r="AA282" s="7"/>
      <c r="AB282" s="7"/>
    </row>
    <row r="283" spans="1:28" x14ac:dyDescent="0.2">
      <c r="A283" s="15">
        <f t="shared" si="40"/>
        <v>44100</v>
      </c>
      <c r="B283" s="11">
        <v>279</v>
      </c>
      <c r="C283" s="15">
        <f t="shared" si="41"/>
        <v>44100</v>
      </c>
      <c r="D283" s="56">
        <f t="shared" si="39"/>
        <v>94.663577397999873</v>
      </c>
      <c r="E283" s="11" t="s">
        <v>9</v>
      </c>
      <c r="F283" s="16">
        <f t="shared" si="42"/>
        <v>0</v>
      </c>
      <c r="G283" s="11" t="s">
        <v>4</v>
      </c>
      <c r="H283" s="59"/>
      <c r="I283" s="144"/>
      <c r="J283" s="70">
        <v>2E-3</v>
      </c>
      <c r="K283" s="54"/>
      <c r="L283" s="138">
        <f t="shared" si="44"/>
        <v>0</v>
      </c>
      <c r="M283" s="49"/>
      <c r="N283" s="62"/>
      <c r="O283" s="133"/>
      <c r="P283" s="56" t="e">
        <f t="shared" si="43"/>
        <v>#DIV/0!</v>
      </c>
      <c r="Q283" s="64">
        <f t="shared" si="45"/>
        <v>0</v>
      </c>
      <c r="R283" s="65">
        <f t="shared" si="46"/>
        <v>1.139906098</v>
      </c>
      <c r="S283" s="40">
        <f>L283+R283-SUM(T$5:T282)</f>
        <v>-91.192487839999885</v>
      </c>
      <c r="T283" s="54">
        <f t="shared" si="47"/>
        <v>0</v>
      </c>
      <c r="U283" s="13"/>
      <c r="V283" s="13"/>
      <c r="W283" s="7"/>
      <c r="X283" s="7"/>
      <c r="Y283" s="7"/>
      <c r="Z283" s="7"/>
      <c r="AA283" s="7"/>
      <c r="AB283" s="7"/>
    </row>
    <row r="284" spans="1:28" x14ac:dyDescent="0.2">
      <c r="A284" s="15">
        <f t="shared" si="40"/>
        <v>44101</v>
      </c>
      <c r="B284" s="11">
        <v>280</v>
      </c>
      <c r="C284" s="15">
        <f t="shared" si="41"/>
        <v>44101</v>
      </c>
      <c r="D284" s="56">
        <f t="shared" si="39"/>
        <v>94.663577397999873</v>
      </c>
      <c r="E284" s="11" t="s">
        <v>9</v>
      </c>
      <c r="F284" s="16">
        <f t="shared" si="42"/>
        <v>0</v>
      </c>
      <c r="G284" s="11" t="s">
        <v>4</v>
      </c>
      <c r="H284" s="59"/>
      <c r="I284" s="144"/>
      <c r="J284" s="70">
        <v>2E-3</v>
      </c>
      <c r="K284" s="54"/>
      <c r="L284" s="138">
        <f t="shared" si="44"/>
        <v>0</v>
      </c>
      <c r="M284" s="49"/>
      <c r="N284" s="62"/>
      <c r="O284" s="133"/>
      <c r="P284" s="56" t="e">
        <f t="shared" si="43"/>
        <v>#DIV/0!</v>
      </c>
      <c r="Q284" s="64">
        <f t="shared" si="45"/>
        <v>0</v>
      </c>
      <c r="R284" s="65">
        <f t="shared" si="46"/>
        <v>1.139906098</v>
      </c>
      <c r="S284" s="40">
        <f>L284+R284-SUM(T$5:T283)</f>
        <v>-91.192487839999885</v>
      </c>
      <c r="T284" s="54">
        <f t="shared" si="47"/>
        <v>0</v>
      </c>
      <c r="U284" s="13"/>
      <c r="V284" s="13"/>
      <c r="W284" s="7"/>
      <c r="X284" s="7"/>
      <c r="Y284" s="7"/>
      <c r="Z284" s="7"/>
      <c r="AA284" s="7"/>
      <c r="AB284" s="7"/>
    </row>
    <row r="285" spans="1:28" x14ac:dyDescent="0.2">
      <c r="A285" s="15">
        <f t="shared" si="40"/>
        <v>44102</v>
      </c>
      <c r="B285" s="11">
        <v>281</v>
      </c>
      <c r="C285" s="15">
        <f t="shared" si="41"/>
        <v>44102</v>
      </c>
      <c r="D285" s="56">
        <f t="shared" si="39"/>
        <v>94.663577397999873</v>
      </c>
      <c r="E285" s="11" t="s">
        <v>9</v>
      </c>
      <c r="F285" s="16">
        <f t="shared" si="42"/>
        <v>0</v>
      </c>
      <c r="G285" s="11" t="s">
        <v>4</v>
      </c>
      <c r="H285" s="59"/>
      <c r="I285" s="144"/>
      <c r="J285" s="70">
        <v>2E-3</v>
      </c>
      <c r="K285" s="54"/>
      <c r="L285" s="138">
        <f t="shared" si="44"/>
        <v>0</v>
      </c>
      <c r="M285" s="49"/>
      <c r="N285" s="62"/>
      <c r="O285" s="133"/>
      <c r="P285" s="56" t="e">
        <f t="shared" si="43"/>
        <v>#DIV/0!</v>
      </c>
      <c r="Q285" s="64">
        <f t="shared" si="45"/>
        <v>0</v>
      </c>
      <c r="R285" s="65">
        <f t="shared" si="46"/>
        <v>1.139906098</v>
      </c>
      <c r="S285" s="40">
        <f>L285+R285-SUM(T$5:T284)</f>
        <v>-91.192487839999885</v>
      </c>
      <c r="T285" s="54">
        <f t="shared" si="47"/>
        <v>0</v>
      </c>
      <c r="U285" s="13"/>
      <c r="V285" s="13"/>
      <c r="W285" s="7"/>
      <c r="X285" s="7"/>
      <c r="Y285" s="7"/>
      <c r="Z285" s="7"/>
      <c r="AA285" s="7"/>
      <c r="AB285" s="7"/>
    </row>
    <row r="286" spans="1:28" x14ac:dyDescent="0.2">
      <c r="A286" s="15">
        <f t="shared" si="40"/>
        <v>44103</v>
      </c>
      <c r="B286" s="11">
        <v>282</v>
      </c>
      <c r="C286" s="15">
        <f t="shared" si="41"/>
        <v>44103</v>
      </c>
      <c r="D286" s="56">
        <f t="shared" si="39"/>
        <v>94.663577397999873</v>
      </c>
      <c r="E286" s="11" t="s">
        <v>9</v>
      </c>
      <c r="F286" s="16">
        <f t="shared" si="42"/>
        <v>0</v>
      </c>
      <c r="G286" s="11" t="s">
        <v>4</v>
      </c>
      <c r="H286" s="59"/>
      <c r="I286" s="144"/>
      <c r="J286" s="70">
        <v>2E-3</v>
      </c>
      <c r="K286" s="54"/>
      <c r="L286" s="138">
        <f t="shared" si="44"/>
        <v>0</v>
      </c>
      <c r="M286" s="49"/>
      <c r="N286" s="62"/>
      <c r="O286" s="133"/>
      <c r="P286" s="56" t="e">
        <f t="shared" si="43"/>
        <v>#DIV/0!</v>
      </c>
      <c r="Q286" s="64">
        <f t="shared" si="45"/>
        <v>0</v>
      </c>
      <c r="R286" s="65">
        <f t="shared" si="46"/>
        <v>1.139906098</v>
      </c>
      <c r="S286" s="40">
        <f>L286+R286-SUM(T$5:T285)</f>
        <v>-91.192487839999885</v>
      </c>
      <c r="T286" s="54">
        <f t="shared" si="47"/>
        <v>0</v>
      </c>
      <c r="U286" s="13"/>
      <c r="V286" s="13"/>
      <c r="W286" s="7"/>
      <c r="X286" s="7"/>
      <c r="Y286" s="7"/>
      <c r="Z286" s="7"/>
      <c r="AA286" s="7"/>
      <c r="AB286" s="7"/>
    </row>
    <row r="287" spans="1:28" x14ac:dyDescent="0.2">
      <c r="A287" s="15">
        <f t="shared" si="40"/>
        <v>44104</v>
      </c>
      <c r="B287" s="11">
        <v>283</v>
      </c>
      <c r="C287" s="15">
        <f t="shared" si="41"/>
        <v>44104</v>
      </c>
      <c r="D287" s="56">
        <f t="shared" si="39"/>
        <v>94.663577397999873</v>
      </c>
      <c r="E287" s="11" t="s">
        <v>9</v>
      </c>
      <c r="F287" s="16">
        <f t="shared" si="42"/>
        <v>0</v>
      </c>
      <c r="G287" s="11" t="s">
        <v>4</v>
      </c>
      <c r="H287" s="59"/>
      <c r="I287" s="144"/>
      <c r="J287" s="70">
        <v>2E-3</v>
      </c>
      <c r="K287" s="54"/>
      <c r="L287" s="138">
        <f t="shared" si="44"/>
        <v>0</v>
      </c>
      <c r="M287" s="49"/>
      <c r="N287" s="62"/>
      <c r="O287" s="133"/>
      <c r="P287" s="56" t="e">
        <f t="shared" si="43"/>
        <v>#DIV/0!</v>
      </c>
      <c r="Q287" s="64">
        <f t="shared" si="45"/>
        <v>0</v>
      </c>
      <c r="R287" s="65">
        <f t="shared" si="46"/>
        <v>1.139906098</v>
      </c>
      <c r="S287" s="40">
        <f>L287+R287-SUM(T$5:T286)</f>
        <v>-91.192487839999885</v>
      </c>
      <c r="T287" s="54">
        <f t="shared" si="47"/>
        <v>0</v>
      </c>
      <c r="U287" s="13"/>
      <c r="V287" s="13"/>
      <c r="W287" s="7"/>
      <c r="X287" s="7"/>
      <c r="Y287" s="7"/>
      <c r="Z287" s="7"/>
      <c r="AA287" s="7"/>
      <c r="AB287" s="7"/>
    </row>
    <row r="288" spans="1:28" x14ac:dyDescent="0.2">
      <c r="A288" s="15">
        <f t="shared" si="40"/>
        <v>44105</v>
      </c>
      <c r="B288" s="11">
        <v>284</v>
      </c>
      <c r="C288" s="15">
        <f t="shared" si="41"/>
        <v>44105</v>
      </c>
      <c r="D288" s="56">
        <f t="shared" si="39"/>
        <v>94.663577397999873</v>
      </c>
      <c r="E288" s="11" t="s">
        <v>9</v>
      </c>
      <c r="F288" s="16">
        <f t="shared" si="42"/>
        <v>0</v>
      </c>
      <c r="G288" s="11" t="s">
        <v>4</v>
      </c>
      <c r="H288" s="59"/>
      <c r="I288" s="144"/>
      <c r="J288" s="70">
        <v>2E-3</v>
      </c>
      <c r="K288" s="54"/>
      <c r="L288" s="138">
        <f t="shared" si="44"/>
        <v>0</v>
      </c>
      <c r="M288" s="49"/>
      <c r="N288" s="62"/>
      <c r="O288" s="133"/>
      <c r="P288" s="56" t="e">
        <f t="shared" si="43"/>
        <v>#DIV/0!</v>
      </c>
      <c r="Q288" s="64">
        <f t="shared" si="45"/>
        <v>0</v>
      </c>
      <c r="R288" s="65">
        <f t="shared" si="46"/>
        <v>1.139906098</v>
      </c>
      <c r="S288" s="40">
        <f>L288+R288-SUM(T$5:T287)</f>
        <v>-91.192487839999885</v>
      </c>
      <c r="T288" s="54">
        <f t="shared" si="47"/>
        <v>0</v>
      </c>
      <c r="U288" s="13"/>
      <c r="V288" s="13"/>
      <c r="W288" s="7"/>
      <c r="X288" s="7"/>
      <c r="Y288" s="7"/>
      <c r="Z288" s="7"/>
      <c r="AA288" s="7"/>
      <c r="AB288" s="7"/>
    </row>
    <row r="289" spans="1:28" x14ac:dyDescent="0.2">
      <c r="A289" s="15">
        <f t="shared" si="40"/>
        <v>44106</v>
      </c>
      <c r="B289" s="11">
        <v>285</v>
      </c>
      <c r="C289" s="15">
        <f t="shared" si="41"/>
        <v>44106</v>
      </c>
      <c r="D289" s="56">
        <f t="shared" si="39"/>
        <v>94.663577397999873</v>
      </c>
      <c r="E289" s="11" t="s">
        <v>9</v>
      </c>
      <c r="F289" s="16">
        <f t="shared" si="42"/>
        <v>0</v>
      </c>
      <c r="G289" s="11" t="s">
        <v>4</v>
      </c>
      <c r="H289" s="59"/>
      <c r="I289" s="144"/>
      <c r="J289" s="70">
        <v>2E-3</v>
      </c>
      <c r="K289" s="54"/>
      <c r="L289" s="138">
        <f t="shared" si="44"/>
        <v>0</v>
      </c>
      <c r="M289" s="49"/>
      <c r="N289" s="62"/>
      <c r="O289" s="133"/>
      <c r="P289" s="56" t="e">
        <f t="shared" si="43"/>
        <v>#DIV/0!</v>
      </c>
      <c r="Q289" s="64">
        <f t="shared" si="45"/>
        <v>0</v>
      </c>
      <c r="R289" s="65">
        <f t="shared" si="46"/>
        <v>1.139906098</v>
      </c>
      <c r="S289" s="40">
        <f>L289+R289-SUM(T$5:T288)</f>
        <v>-91.192487839999885</v>
      </c>
      <c r="T289" s="54">
        <f t="shared" si="47"/>
        <v>0</v>
      </c>
      <c r="U289" s="13"/>
      <c r="V289" s="13"/>
      <c r="W289" s="7"/>
      <c r="X289" s="7"/>
      <c r="Y289" s="7"/>
      <c r="Z289" s="7"/>
      <c r="AA289" s="7"/>
      <c r="AB289" s="7"/>
    </row>
    <row r="290" spans="1:28" x14ac:dyDescent="0.2">
      <c r="A290" s="15">
        <f t="shared" si="40"/>
        <v>44107</v>
      </c>
      <c r="B290" s="11">
        <v>286</v>
      </c>
      <c r="C290" s="15">
        <f t="shared" si="41"/>
        <v>44107</v>
      </c>
      <c r="D290" s="56">
        <f t="shared" si="39"/>
        <v>94.663577397999873</v>
      </c>
      <c r="E290" s="11" t="s">
        <v>9</v>
      </c>
      <c r="F290" s="16">
        <f t="shared" si="42"/>
        <v>0</v>
      </c>
      <c r="G290" s="11" t="s">
        <v>4</v>
      </c>
      <c r="H290" s="59"/>
      <c r="I290" s="144"/>
      <c r="J290" s="70">
        <v>2E-3</v>
      </c>
      <c r="K290" s="54"/>
      <c r="L290" s="138">
        <f t="shared" si="44"/>
        <v>0</v>
      </c>
      <c r="M290" s="49"/>
      <c r="N290" s="62"/>
      <c r="O290" s="133"/>
      <c r="P290" s="56" t="e">
        <f t="shared" si="43"/>
        <v>#DIV/0!</v>
      </c>
      <c r="Q290" s="64">
        <f t="shared" si="45"/>
        <v>0</v>
      </c>
      <c r="R290" s="65">
        <f t="shared" si="46"/>
        <v>1.139906098</v>
      </c>
      <c r="S290" s="40">
        <f>L290+R290-SUM(T$5:T289)</f>
        <v>-91.192487839999885</v>
      </c>
      <c r="T290" s="54">
        <f t="shared" si="47"/>
        <v>0</v>
      </c>
      <c r="U290" s="13"/>
      <c r="V290" s="13"/>
      <c r="W290" s="7"/>
      <c r="X290" s="7"/>
      <c r="Y290" s="7"/>
      <c r="Z290" s="7"/>
      <c r="AA290" s="7"/>
      <c r="AB290" s="7"/>
    </row>
    <row r="291" spans="1:28" x14ac:dyDescent="0.2">
      <c r="A291" s="15">
        <f t="shared" si="40"/>
        <v>44108</v>
      </c>
      <c r="B291" s="11">
        <v>287</v>
      </c>
      <c r="C291" s="15">
        <f t="shared" si="41"/>
        <v>44108</v>
      </c>
      <c r="D291" s="56">
        <f t="shared" si="39"/>
        <v>94.663577397999873</v>
      </c>
      <c r="E291" s="11" t="s">
        <v>9</v>
      </c>
      <c r="F291" s="16">
        <f t="shared" si="42"/>
        <v>0</v>
      </c>
      <c r="G291" s="11" t="s">
        <v>4</v>
      </c>
      <c r="H291" s="59"/>
      <c r="I291" s="144"/>
      <c r="J291" s="70">
        <v>2E-3</v>
      </c>
      <c r="K291" s="54"/>
      <c r="L291" s="138">
        <f t="shared" si="44"/>
        <v>0</v>
      </c>
      <c r="M291" s="49"/>
      <c r="N291" s="62"/>
      <c r="O291" s="133"/>
      <c r="P291" s="56" t="e">
        <f t="shared" si="43"/>
        <v>#DIV/0!</v>
      </c>
      <c r="Q291" s="64">
        <f t="shared" si="45"/>
        <v>0</v>
      </c>
      <c r="R291" s="65">
        <f t="shared" si="46"/>
        <v>1.139906098</v>
      </c>
      <c r="S291" s="40">
        <f>L291+R291-SUM(T$5:T290)</f>
        <v>-91.192487839999885</v>
      </c>
      <c r="T291" s="54">
        <f t="shared" si="47"/>
        <v>0</v>
      </c>
      <c r="U291" s="13"/>
      <c r="V291" s="13"/>
      <c r="W291" s="7"/>
      <c r="X291" s="7"/>
      <c r="Y291" s="7"/>
      <c r="Z291" s="7"/>
      <c r="AA291" s="7"/>
      <c r="AB291" s="7"/>
    </row>
    <row r="292" spans="1:28" x14ac:dyDescent="0.2">
      <c r="A292" s="15">
        <f t="shared" si="40"/>
        <v>44109</v>
      </c>
      <c r="B292" s="11">
        <v>288</v>
      </c>
      <c r="C292" s="15">
        <f t="shared" si="41"/>
        <v>44109</v>
      </c>
      <c r="D292" s="56">
        <f t="shared" si="39"/>
        <v>94.663577397999873</v>
      </c>
      <c r="E292" s="11" t="s">
        <v>9</v>
      </c>
      <c r="F292" s="16">
        <f t="shared" si="42"/>
        <v>0</v>
      </c>
      <c r="G292" s="11" t="s">
        <v>4</v>
      </c>
      <c r="H292" s="59"/>
      <c r="I292" s="144"/>
      <c r="J292" s="70">
        <v>2E-3</v>
      </c>
      <c r="K292" s="54"/>
      <c r="L292" s="138">
        <f t="shared" si="44"/>
        <v>0</v>
      </c>
      <c r="M292" s="49"/>
      <c r="N292" s="62"/>
      <c r="O292" s="133"/>
      <c r="P292" s="56" t="e">
        <f t="shared" si="43"/>
        <v>#DIV/0!</v>
      </c>
      <c r="Q292" s="64">
        <f t="shared" si="45"/>
        <v>0</v>
      </c>
      <c r="R292" s="65">
        <f t="shared" si="46"/>
        <v>1.139906098</v>
      </c>
      <c r="S292" s="40">
        <f>L292+R292-SUM(T$5:T291)</f>
        <v>-91.192487839999885</v>
      </c>
      <c r="T292" s="54">
        <f t="shared" si="47"/>
        <v>0</v>
      </c>
      <c r="U292" s="13"/>
      <c r="V292" s="13"/>
      <c r="W292" s="7"/>
      <c r="X292" s="7"/>
      <c r="Y292" s="7"/>
      <c r="Z292" s="7"/>
      <c r="AA292" s="7"/>
      <c r="AB292" s="7"/>
    </row>
    <row r="293" spans="1:28" x14ac:dyDescent="0.2">
      <c r="A293" s="15">
        <f t="shared" si="40"/>
        <v>44110</v>
      </c>
      <c r="B293" s="11">
        <v>289</v>
      </c>
      <c r="C293" s="15">
        <f t="shared" si="41"/>
        <v>44110</v>
      </c>
      <c r="D293" s="56">
        <f t="shared" si="39"/>
        <v>94.663577397999873</v>
      </c>
      <c r="E293" s="11" t="s">
        <v>9</v>
      </c>
      <c r="F293" s="16">
        <f t="shared" si="42"/>
        <v>0</v>
      </c>
      <c r="G293" s="11" t="s">
        <v>4</v>
      </c>
      <c r="H293" s="59"/>
      <c r="I293" s="144"/>
      <c r="J293" s="70">
        <v>2E-3</v>
      </c>
      <c r="K293" s="54"/>
      <c r="L293" s="138">
        <f t="shared" si="44"/>
        <v>0</v>
      </c>
      <c r="M293" s="49"/>
      <c r="N293" s="62"/>
      <c r="O293" s="133"/>
      <c r="P293" s="56" t="e">
        <f t="shared" si="43"/>
        <v>#DIV/0!</v>
      </c>
      <c r="Q293" s="64">
        <f t="shared" si="45"/>
        <v>0</v>
      </c>
      <c r="R293" s="65">
        <f t="shared" si="46"/>
        <v>1.139906098</v>
      </c>
      <c r="S293" s="40">
        <f>L293+R293-SUM(T$5:T292)</f>
        <v>-91.192487839999885</v>
      </c>
      <c r="T293" s="54">
        <f t="shared" si="47"/>
        <v>0</v>
      </c>
      <c r="U293" s="13"/>
      <c r="V293" s="13"/>
      <c r="W293" s="7"/>
      <c r="X293" s="7"/>
      <c r="Y293" s="7"/>
      <c r="Z293" s="7"/>
      <c r="AA293" s="7"/>
      <c r="AB293" s="7"/>
    </row>
    <row r="294" spans="1:28" x14ac:dyDescent="0.2">
      <c r="A294" s="15">
        <f t="shared" si="40"/>
        <v>44111</v>
      </c>
      <c r="B294" s="11">
        <v>290</v>
      </c>
      <c r="C294" s="15">
        <f t="shared" si="41"/>
        <v>44111</v>
      </c>
      <c r="D294" s="56">
        <f t="shared" si="39"/>
        <v>94.663577397999873</v>
      </c>
      <c r="E294" s="11" t="s">
        <v>9</v>
      </c>
      <c r="F294" s="16">
        <f t="shared" si="42"/>
        <v>0</v>
      </c>
      <c r="G294" s="11" t="s">
        <v>4</v>
      </c>
      <c r="H294" s="59"/>
      <c r="I294" s="144"/>
      <c r="J294" s="70">
        <v>2E-3</v>
      </c>
      <c r="K294" s="54"/>
      <c r="L294" s="138">
        <f t="shared" si="44"/>
        <v>0</v>
      </c>
      <c r="M294" s="49"/>
      <c r="N294" s="62"/>
      <c r="O294" s="133"/>
      <c r="P294" s="56" t="e">
        <f t="shared" si="43"/>
        <v>#DIV/0!</v>
      </c>
      <c r="Q294" s="64">
        <f t="shared" si="45"/>
        <v>0</v>
      </c>
      <c r="R294" s="65">
        <f t="shared" si="46"/>
        <v>1.139906098</v>
      </c>
      <c r="S294" s="40">
        <f>L294+R294-SUM(T$5:T293)</f>
        <v>-91.192487839999885</v>
      </c>
      <c r="T294" s="54">
        <f t="shared" si="47"/>
        <v>0</v>
      </c>
      <c r="U294" s="13"/>
      <c r="V294" s="13"/>
      <c r="W294" s="7"/>
      <c r="X294" s="7"/>
      <c r="Y294" s="7"/>
      <c r="Z294" s="7"/>
      <c r="AA294" s="7"/>
      <c r="AB294" s="7"/>
    </row>
    <row r="295" spans="1:28" x14ac:dyDescent="0.2">
      <c r="A295" s="15">
        <f t="shared" si="40"/>
        <v>44112</v>
      </c>
      <c r="B295" s="11">
        <v>291</v>
      </c>
      <c r="C295" s="15">
        <f t="shared" si="41"/>
        <v>44112</v>
      </c>
      <c r="D295" s="56">
        <f t="shared" si="39"/>
        <v>94.663577397999873</v>
      </c>
      <c r="E295" s="11" t="s">
        <v>9</v>
      </c>
      <c r="F295" s="16">
        <f t="shared" si="42"/>
        <v>0</v>
      </c>
      <c r="G295" s="11" t="s">
        <v>4</v>
      </c>
      <c r="H295" s="59"/>
      <c r="I295" s="144"/>
      <c r="J295" s="70">
        <v>2E-3</v>
      </c>
      <c r="K295" s="54"/>
      <c r="L295" s="138">
        <f t="shared" si="44"/>
        <v>0</v>
      </c>
      <c r="M295" s="49"/>
      <c r="N295" s="62"/>
      <c r="O295" s="133"/>
      <c r="P295" s="56" t="e">
        <f t="shared" si="43"/>
        <v>#DIV/0!</v>
      </c>
      <c r="Q295" s="64">
        <f t="shared" si="45"/>
        <v>0</v>
      </c>
      <c r="R295" s="65">
        <f t="shared" si="46"/>
        <v>1.139906098</v>
      </c>
      <c r="S295" s="40">
        <f>L295+R295-SUM(T$5:T294)</f>
        <v>-91.192487839999885</v>
      </c>
      <c r="T295" s="54">
        <f t="shared" si="47"/>
        <v>0</v>
      </c>
      <c r="U295" s="13"/>
      <c r="V295" s="13"/>
      <c r="W295" s="7"/>
      <c r="X295" s="7"/>
      <c r="Y295" s="7"/>
      <c r="Z295" s="7"/>
      <c r="AA295" s="7"/>
      <c r="AB295" s="7"/>
    </row>
    <row r="296" spans="1:28" x14ac:dyDescent="0.2">
      <c r="A296" s="15">
        <f t="shared" si="40"/>
        <v>44113</v>
      </c>
      <c r="B296" s="11">
        <v>292</v>
      </c>
      <c r="C296" s="15">
        <f t="shared" si="41"/>
        <v>44113</v>
      </c>
      <c r="D296" s="56">
        <f t="shared" si="39"/>
        <v>94.663577397999873</v>
      </c>
      <c r="E296" s="11" t="s">
        <v>9</v>
      </c>
      <c r="F296" s="16">
        <f t="shared" si="42"/>
        <v>0</v>
      </c>
      <c r="G296" s="11" t="s">
        <v>4</v>
      </c>
      <c r="H296" s="59"/>
      <c r="I296" s="144"/>
      <c r="J296" s="70">
        <v>2E-3</v>
      </c>
      <c r="K296" s="54"/>
      <c r="L296" s="138">
        <f t="shared" si="44"/>
        <v>0</v>
      </c>
      <c r="M296" s="49"/>
      <c r="N296" s="62"/>
      <c r="O296" s="133"/>
      <c r="P296" s="56" t="e">
        <f t="shared" si="43"/>
        <v>#DIV/0!</v>
      </c>
      <c r="Q296" s="64">
        <f t="shared" si="45"/>
        <v>0</v>
      </c>
      <c r="R296" s="65">
        <f t="shared" si="46"/>
        <v>1.139906098</v>
      </c>
      <c r="S296" s="40">
        <f>L296+R296-SUM(T$5:T295)</f>
        <v>-91.192487839999885</v>
      </c>
      <c r="T296" s="54">
        <f t="shared" si="47"/>
        <v>0</v>
      </c>
      <c r="U296" s="13"/>
      <c r="V296" s="13"/>
      <c r="W296" s="7"/>
      <c r="X296" s="7"/>
      <c r="Y296" s="7"/>
      <c r="Z296" s="7"/>
      <c r="AA296" s="7"/>
      <c r="AB296" s="7"/>
    </row>
    <row r="297" spans="1:28" x14ac:dyDescent="0.2">
      <c r="A297" s="15">
        <f t="shared" si="40"/>
        <v>44114</v>
      </c>
      <c r="B297" s="11">
        <v>293</v>
      </c>
      <c r="C297" s="15">
        <f t="shared" si="41"/>
        <v>44114</v>
      </c>
      <c r="D297" s="56">
        <f t="shared" si="39"/>
        <v>94.663577397999873</v>
      </c>
      <c r="E297" s="11" t="s">
        <v>9</v>
      </c>
      <c r="F297" s="16">
        <f t="shared" si="42"/>
        <v>0</v>
      </c>
      <c r="G297" s="11" t="s">
        <v>4</v>
      </c>
      <c r="H297" s="59"/>
      <c r="I297" s="144"/>
      <c r="J297" s="70">
        <v>2E-3</v>
      </c>
      <c r="K297" s="54"/>
      <c r="L297" s="138">
        <f t="shared" si="44"/>
        <v>0</v>
      </c>
      <c r="M297" s="49"/>
      <c r="N297" s="62"/>
      <c r="O297" s="133"/>
      <c r="P297" s="56" t="e">
        <f t="shared" si="43"/>
        <v>#DIV/0!</v>
      </c>
      <c r="Q297" s="64">
        <f t="shared" si="45"/>
        <v>0</v>
      </c>
      <c r="R297" s="65">
        <f t="shared" si="46"/>
        <v>1.139906098</v>
      </c>
      <c r="S297" s="40">
        <f>L297+R297-SUM(T$5:T296)</f>
        <v>-91.192487839999885</v>
      </c>
      <c r="T297" s="54">
        <f t="shared" si="47"/>
        <v>0</v>
      </c>
      <c r="U297" s="13"/>
      <c r="V297" s="13"/>
      <c r="W297" s="7"/>
      <c r="X297" s="7"/>
      <c r="Y297" s="7"/>
      <c r="Z297" s="7"/>
      <c r="AA297" s="7"/>
      <c r="AB297" s="7"/>
    </row>
    <row r="298" spans="1:28" x14ac:dyDescent="0.2">
      <c r="A298" s="15">
        <f t="shared" si="40"/>
        <v>44115</v>
      </c>
      <c r="B298" s="11">
        <v>294</v>
      </c>
      <c r="C298" s="15">
        <f t="shared" si="41"/>
        <v>44115</v>
      </c>
      <c r="D298" s="56">
        <f t="shared" si="39"/>
        <v>94.663577397999873</v>
      </c>
      <c r="E298" s="11" t="s">
        <v>9</v>
      </c>
      <c r="F298" s="16">
        <f t="shared" si="42"/>
        <v>0</v>
      </c>
      <c r="G298" s="11" t="s">
        <v>4</v>
      </c>
      <c r="H298" s="59"/>
      <c r="I298" s="144"/>
      <c r="J298" s="70">
        <v>2E-3</v>
      </c>
      <c r="K298" s="54"/>
      <c r="L298" s="138">
        <f t="shared" si="44"/>
        <v>0</v>
      </c>
      <c r="M298" s="49"/>
      <c r="N298" s="62"/>
      <c r="O298" s="133"/>
      <c r="P298" s="56" t="e">
        <f t="shared" si="43"/>
        <v>#DIV/0!</v>
      </c>
      <c r="Q298" s="64">
        <f t="shared" si="45"/>
        <v>0</v>
      </c>
      <c r="R298" s="65">
        <f t="shared" si="46"/>
        <v>1.139906098</v>
      </c>
      <c r="S298" s="40">
        <f>L298+R298-SUM(T$5:T297)</f>
        <v>-91.192487839999885</v>
      </c>
      <c r="T298" s="54">
        <f t="shared" si="47"/>
        <v>0</v>
      </c>
      <c r="U298" s="13"/>
      <c r="V298" s="13"/>
      <c r="W298" s="7"/>
      <c r="X298" s="7"/>
      <c r="Y298" s="7"/>
      <c r="Z298" s="7"/>
      <c r="AA298" s="7"/>
      <c r="AB298" s="7"/>
    </row>
    <row r="299" spans="1:28" x14ac:dyDescent="0.2">
      <c r="A299" s="15">
        <f t="shared" si="40"/>
        <v>44116</v>
      </c>
      <c r="B299" s="11">
        <v>295</v>
      </c>
      <c r="C299" s="15">
        <f t="shared" si="41"/>
        <v>44116</v>
      </c>
      <c r="D299" s="56">
        <f t="shared" si="39"/>
        <v>94.663577397999873</v>
      </c>
      <c r="E299" s="11" t="s">
        <v>9</v>
      </c>
      <c r="F299" s="16">
        <f t="shared" si="42"/>
        <v>0</v>
      </c>
      <c r="G299" s="11" t="s">
        <v>4</v>
      </c>
      <c r="H299" s="59"/>
      <c r="I299" s="144"/>
      <c r="J299" s="70">
        <v>2E-3</v>
      </c>
      <c r="K299" s="54"/>
      <c r="L299" s="138">
        <f t="shared" si="44"/>
        <v>0</v>
      </c>
      <c r="M299" s="49"/>
      <c r="N299" s="62"/>
      <c r="O299" s="133"/>
      <c r="P299" s="56" t="e">
        <f t="shared" si="43"/>
        <v>#DIV/0!</v>
      </c>
      <c r="Q299" s="64">
        <f t="shared" si="45"/>
        <v>0</v>
      </c>
      <c r="R299" s="65">
        <f t="shared" si="46"/>
        <v>1.139906098</v>
      </c>
      <c r="S299" s="40">
        <f>L299+R299-SUM(T$5:T298)</f>
        <v>-91.192487839999885</v>
      </c>
      <c r="T299" s="54">
        <f t="shared" si="47"/>
        <v>0</v>
      </c>
      <c r="U299" s="13"/>
      <c r="V299" s="13"/>
      <c r="W299" s="7"/>
      <c r="X299" s="7"/>
      <c r="Y299" s="7"/>
      <c r="Z299" s="7"/>
      <c r="AA299" s="7"/>
      <c r="AB299" s="7"/>
    </row>
    <row r="300" spans="1:28" x14ac:dyDescent="0.2">
      <c r="A300" s="15">
        <f t="shared" si="40"/>
        <v>44117</v>
      </c>
      <c r="B300" s="11">
        <v>296</v>
      </c>
      <c r="C300" s="15">
        <f t="shared" si="41"/>
        <v>44117</v>
      </c>
      <c r="D300" s="56">
        <f t="shared" si="39"/>
        <v>94.663577397999873</v>
      </c>
      <c r="E300" s="11" t="s">
        <v>9</v>
      </c>
      <c r="F300" s="16">
        <f t="shared" si="42"/>
        <v>0</v>
      </c>
      <c r="G300" s="11" t="s">
        <v>4</v>
      </c>
      <c r="H300" s="59"/>
      <c r="I300" s="144"/>
      <c r="J300" s="70">
        <v>2E-3</v>
      </c>
      <c r="K300" s="54"/>
      <c r="L300" s="138">
        <f t="shared" si="44"/>
        <v>0</v>
      </c>
      <c r="M300" s="49"/>
      <c r="N300" s="62"/>
      <c r="O300" s="133"/>
      <c r="P300" s="56" t="e">
        <f t="shared" si="43"/>
        <v>#DIV/0!</v>
      </c>
      <c r="Q300" s="64">
        <f t="shared" si="45"/>
        <v>0</v>
      </c>
      <c r="R300" s="65">
        <f t="shared" si="46"/>
        <v>1.139906098</v>
      </c>
      <c r="S300" s="40">
        <f>L300+R300-SUM(T$5:T299)</f>
        <v>-91.192487839999885</v>
      </c>
      <c r="T300" s="54">
        <f t="shared" si="47"/>
        <v>0</v>
      </c>
      <c r="U300" s="13"/>
      <c r="V300" s="13"/>
      <c r="W300" s="7"/>
      <c r="X300" s="7"/>
      <c r="Y300" s="7"/>
      <c r="Z300" s="7"/>
      <c r="AA300" s="7"/>
      <c r="AB300" s="7"/>
    </row>
    <row r="301" spans="1:28" x14ac:dyDescent="0.2">
      <c r="A301" s="15">
        <f t="shared" si="40"/>
        <v>44118</v>
      </c>
      <c r="B301" s="11">
        <v>297</v>
      </c>
      <c r="C301" s="15">
        <f t="shared" si="41"/>
        <v>44118</v>
      </c>
      <c r="D301" s="56">
        <f t="shared" si="39"/>
        <v>94.663577397999873</v>
      </c>
      <c r="E301" s="11" t="s">
        <v>9</v>
      </c>
      <c r="F301" s="16">
        <f t="shared" si="42"/>
        <v>0</v>
      </c>
      <c r="G301" s="11" t="s">
        <v>4</v>
      </c>
      <c r="H301" s="59"/>
      <c r="I301" s="144"/>
      <c r="J301" s="70">
        <v>2E-3</v>
      </c>
      <c r="K301" s="54"/>
      <c r="L301" s="138">
        <f t="shared" si="44"/>
        <v>0</v>
      </c>
      <c r="M301" s="49"/>
      <c r="N301" s="62"/>
      <c r="O301" s="133"/>
      <c r="P301" s="56" t="e">
        <f t="shared" si="43"/>
        <v>#DIV/0!</v>
      </c>
      <c r="Q301" s="64">
        <f t="shared" si="45"/>
        <v>0</v>
      </c>
      <c r="R301" s="65">
        <f t="shared" si="46"/>
        <v>1.139906098</v>
      </c>
      <c r="S301" s="40">
        <f>L301+R301-SUM(T$5:T300)</f>
        <v>-91.192487839999885</v>
      </c>
      <c r="T301" s="54">
        <f t="shared" si="47"/>
        <v>0</v>
      </c>
      <c r="U301" s="13"/>
      <c r="V301" s="13"/>
      <c r="W301" s="7"/>
      <c r="X301" s="7"/>
      <c r="Y301" s="7"/>
      <c r="Z301" s="7"/>
      <c r="AA301" s="7"/>
      <c r="AB301" s="7"/>
    </row>
    <row r="302" spans="1:28" x14ac:dyDescent="0.2">
      <c r="A302" s="15">
        <f t="shared" si="40"/>
        <v>44119</v>
      </c>
      <c r="B302" s="11">
        <v>298</v>
      </c>
      <c r="C302" s="15">
        <f t="shared" si="41"/>
        <v>44119</v>
      </c>
      <c r="D302" s="56">
        <f t="shared" si="39"/>
        <v>94.663577397999873</v>
      </c>
      <c r="E302" s="11" t="s">
        <v>9</v>
      </c>
      <c r="F302" s="16">
        <f t="shared" si="42"/>
        <v>0</v>
      </c>
      <c r="G302" s="11" t="s">
        <v>4</v>
      </c>
      <c r="H302" s="59"/>
      <c r="I302" s="144"/>
      <c r="J302" s="70">
        <v>2E-3</v>
      </c>
      <c r="K302" s="54"/>
      <c r="L302" s="138">
        <f t="shared" si="44"/>
        <v>0</v>
      </c>
      <c r="M302" s="49"/>
      <c r="N302" s="62"/>
      <c r="O302" s="133"/>
      <c r="P302" s="56" t="e">
        <f t="shared" si="43"/>
        <v>#DIV/0!</v>
      </c>
      <c r="Q302" s="64">
        <f t="shared" si="45"/>
        <v>0</v>
      </c>
      <c r="R302" s="65">
        <f t="shared" si="46"/>
        <v>1.139906098</v>
      </c>
      <c r="S302" s="40">
        <f>L302+R302-SUM(T$5:T301)</f>
        <v>-91.192487839999885</v>
      </c>
      <c r="T302" s="54">
        <f t="shared" si="47"/>
        <v>0</v>
      </c>
      <c r="U302" s="13"/>
      <c r="V302" s="13"/>
      <c r="W302" s="7"/>
      <c r="X302" s="7"/>
      <c r="Y302" s="7"/>
      <c r="Z302" s="7"/>
      <c r="AA302" s="7"/>
      <c r="AB302" s="7"/>
    </row>
    <row r="303" spans="1:28" x14ac:dyDescent="0.2">
      <c r="A303" s="15">
        <f t="shared" si="40"/>
        <v>44120</v>
      </c>
      <c r="B303" s="11">
        <v>299</v>
      </c>
      <c r="C303" s="15">
        <f t="shared" si="41"/>
        <v>44120</v>
      </c>
      <c r="D303" s="56">
        <f t="shared" si="39"/>
        <v>94.663577397999873</v>
      </c>
      <c r="E303" s="11" t="s">
        <v>9</v>
      </c>
      <c r="F303" s="16">
        <f t="shared" si="42"/>
        <v>0</v>
      </c>
      <c r="G303" s="11" t="s">
        <v>4</v>
      </c>
      <c r="H303" s="59"/>
      <c r="I303" s="144"/>
      <c r="J303" s="70">
        <v>2E-3</v>
      </c>
      <c r="K303" s="54"/>
      <c r="L303" s="138">
        <f t="shared" si="44"/>
        <v>0</v>
      </c>
      <c r="M303" s="49"/>
      <c r="N303" s="62"/>
      <c r="O303" s="133"/>
      <c r="P303" s="56" t="e">
        <f t="shared" si="43"/>
        <v>#DIV/0!</v>
      </c>
      <c r="Q303" s="64">
        <f t="shared" si="45"/>
        <v>0</v>
      </c>
      <c r="R303" s="65">
        <f t="shared" si="46"/>
        <v>1.139906098</v>
      </c>
      <c r="S303" s="40">
        <f>L303+R303-SUM(T$5:T302)</f>
        <v>-91.192487839999885</v>
      </c>
      <c r="T303" s="54">
        <f t="shared" si="47"/>
        <v>0</v>
      </c>
      <c r="U303" s="13"/>
      <c r="V303" s="13"/>
      <c r="W303" s="7"/>
      <c r="X303" s="7"/>
      <c r="Y303" s="7"/>
      <c r="Z303" s="7"/>
      <c r="AA303" s="7"/>
      <c r="AB303" s="7"/>
    </row>
    <row r="304" spans="1:28" x14ac:dyDescent="0.2">
      <c r="A304" s="15">
        <f t="shared" si="40"/>
        <v>44121</v>
      </c>
      <c r="B304" s="11">
        <v>300</v>
      </c>
      <c r="C304" s="15">
        <f t="shared" si="41"/>
        <v>44121</v>
      </c>
      <c r="D304" s="56">
        <f t="shared" si="39"/>
        <v>94.663577397999873</v>
      </c>
      <c r="E304" s="11" t="s">
        <v>9</v>
      </c>
      <c r="F304" s="16">
        <f t="shared" si="42"/>
        <v>0</v>
      </c>
      <c r="G304" s="11" t="s">
        <v>4</v>
      </c>
      <c r="H304" s="59"/>
      <c r="I304" s="144"/>
      <c r="J304" s="70">
        <v>2E-3</v>
      </c>
      <c r="K304" s="54"/>
      <c r="L304" s="138">
        <f t="shared" si="44"/>
        <v>0</v>
      </c>
      <c r="M304" s="49"/>
      <c r="N304" s="62"/>
      <c r="O304" s="133"/>
      <c r="P304" s="56" t="e">
        <f t="shared" si="43"/>
        <v>#DIV/0!</v>
      </c>
      <c r="Q304" s="64">
        <f t="shared" si="45"/>
        <v>0</v>
      </c>
      <c r="R304" s="65">
        <f t="shared" si="46"/>
        <v>1.139906098</v>
      </c>
      <c r="S304" s="40">
        <f>L304+R304-SUM(T$5:T303)</f>
        <v>-91.192487839999885</v>
      </c>
      <c r="T304" s="54">
        <f t="shared" si="47"/>
        <v>0</v>
      </c>
      <c r="U304" s="13"/>
      <c r="V304" s="13"/>
      <c r="W304" s="7"/>
      <c r="X304" s="7"/>
      <c r="Y304" s="7"/>
      <c r="Z304" s="7"/>
      <c r="AA304" s="7"/>
      <c r="AB304" s="7"/>
    </row>
    <row r="305" spans="1:28" x14ac:dyDescent="0.2">
      <c r="A305" s="15">
        <f t="shared" si="40"/>
        <v>44122</v>
      </c>
      <c r="B305" s="11">
        <v>301</v>
      </c>
      <c r="C305" s="15">
        <f t="shared" si="41"/>
        <v>44122</v>
      </c>
      <c r="D305" s="56">
        <f t="shared" si="39"/>
        <v>94.663577397999873</v>
      </c>
      <c r="E305" s="11" t="s">
        <v>9</v>
      </c>
      <c r="F305" s="16">
        <f t="shared" si="42"/>
        <v>0</v>
      </c>
      <c r="G305" s="11" t="s">
        <v>4</v>
      </c>
      <c r="H305" s="59"/>
      <c r="I305" s="144"/>
      <c r="J305" s="70">
        <v>2E-3</v>
      </c>
      <c r="K305" s="54"/>
      <c r="L305" s="138">
        <f t="shared" si="44"/>
        <v>0</v>
      </c>
      <c r="M305" s="49"/>
      <c r="N305" s="62"/>
      <c r="O305" s="133"/>
      <c r="P305" s="56" t="e">
        <f t="shared" si="43"/>
        <v>#DIV/0!</v>
      </c>
      <c r="Q305" s="64">
        <f t="shared" si="45"/>
        <v>0</v>
      </c>
      <c r="R305" s="65">
        <f t="shared" si="46"/>
        <v>1.139906098</v>
      </c>
      <c r="S305" s="40">
        <f>L305+R305-SUM(T$5:T304)</f>
        <v>-91.192487839999885</v>
      </c>
      <c r="T305" s="54">
        <f t="shared" si="47"/>
        <v>0</v>
      </c>
      <c r="U305" s="13"/>
      <c r="V305" s="13"/>
      <c r="W305" s="7"/>
      <c r="X305" s="7"/>
      <c r="Y305" s="7"/>
      <c r="Z305" s="7"/>
      <c r="AA305" s="7"/>
      <c r="AB305" s="7"/>
    </row>
    <row r="306" spans="1:28" x14ac:dyDescent="0.2">
      <c r="A306" s="15">
        <f t="shared" si="40"/>
        <v>44123</v>
      </c>
      <c r="B306" s="11">
        <v>302</v>
      </c>
      <c r="C306" s="15">
        <f t="shared" si="41"/>
        <v>44123</v>
      </c>
      <c r="D306" s="56">
        <f t="shared" si="39"/>
        <v>94.663577397999873</v>
      </c>
      <c r="E306" s="11" t="s">
        <v>9</v>
      </c>
      <c r="F306" s="16">
        <f t="shared" si="42"/>
        <v>0</v>
      </c>
      <c r="G306" s="11" t="s">
        <v>4</v>
      </c>
      <c r="H306" s="59"/>
      <c r="I306" s="144"/>
      <c r="J306" s="70">
        <v>2E-3</v>
      </c>
      <c r="K306" s="54"/>
      <c r="L306" s="138">
        <f t="shared" si="44"/>
        <v>0</v>
      </c>
      <c r="M306" s="49"/>
      <c r="N306" s="62"/>
      <c r="O306" s="133"/>
      <c r="P306" s="56" t="e">
        <f t="shared" si="43"/>
        <v>#DIV/0!</v>
      </c>
      <c r="Q306" s="64">
        <f t="shared" si="45"/>
        <v>0</v>
      </c>
      <c r="R306" s="65">
        <f t="shared" si="46"/>
        <v>1.139906098</v>
      </c>
      <c r="S306" s="40">
        <f>L306+R306-SUM(T$5:T305)</f>
        <v>-91.192487839999885</v>
      </c>
      <c r="T306" s="54">
        <f t="shared" si="47"/>
        <v>0</v>
      </c>
      <c r="U306" s="13"/>
      <c r="V306" s="13"/>
      <c r="W306" s="7"/>
      <c r="X306" s="7"/>
      <c r="Y306" s="7"/>
      <c r="Z306" s="7"/>
      <c r="AA306" s="7"/>
      <c r="AB306" s="7"/>
    </row>
    <row r="307" spans="1:28" x14ac:dyDescent="0.2">
      <c r="A307" s="15">
        <f t="shared" si="40"/>
        <v>44124</v>
      </c>
      <c r="B307" s="11">
        <v>303</v>
      </c>
      <c r="C307" s="15">
        <f t="shared" si="41"/>
        <v>44124</v>
      </c>
      <c r="D307" s="56">
        <f t="shared" si="39"/>
        <v>94.663577397999873</v>
      </c>
      <c r="E307" s="11" t="s">
        <v>9</v>
      </c>
      <c r="F307" s="16">
        <f t="shared" si="42"/>
        <v>0</v>
      </c>
      <c r="G307" s="11" t="s">
        <v>4</v>
      </c>
      <c r="H307" s="59"/>
      <c r="I307" s="144"/>
      <c r="J307" s="70">
        <v>2E-3</v>
      </c>
      <c r="K307" s="54"/>
      <c r="L307" s="138">
        <f t="shared" si="44"/>
        <v>0</v>
      </c>
      <c r="M307" s="49"/>
      <c r="N307" s="62"/>
      <c r="O307" s="133"/>
      <c r="P307" s="56" t="e">
        <f t="shared" si="43"/>
        <v>#DIV/0!</v>
      </c>
      <c r="Q307" s="64">
        <f t="shared" si="45"/>
        <v>0</v>
      </c>
      <c r="R307" s="65">
        <f t="shared" si="46"/>
        <v>1.139906098</v>
      </c>
      <c r="S307" s="40">
        <f>L307+R307-SUM(T$5:T306)</f>
        <v>-91.192487839999885</v>
      </c>
      <c r="T307" s="54">
        <f t="shared" si="47"/>
        <v>0</v>
      </c>
      <c r="U307" s="13"/>
      <c r="V307" s="13"/>
      <c r="W307" s="7"/>
      <c r="X307" s="7"/>
      <c r="Y307" s="7"/>
      <c r="Z307" s="7"/>
      <c r="AA307" s="7"/>
      <c r="AB307" s="7"/>
    </row>
    <row r="308" spans="1:28" x14ac:dyDescent="0.2">
      <c r="A308" s="15">
        <f t="shared" si="40"/>
        <v>44125</v>
      </c>
      <c r="B308" s="11">
        <v>304</v>
      </c>
      <c r="C308" s="15">
        <f t="shared" si="41"/>
        <v>44125</v>
      </c>
      <c r="D308" s="56">
        <f t="shared" si="39"/>
        <v>94.663577397999873</v>
      </c>
      <c r="E308" s="11" t="s">
        <v>9</v>
      </c>
      <c r="F308" s="16">
        <f t="shared" si="42"/>
        <v>0</v>
      </c>
      <c r="G308" s="11" t="s">
        <v>4</v>
      </c>
      <c r="H308" s="59"/>
      <c r="I308" s="144"/>
      <c r="J308" s="70">
        <v>2E-3</v>
      </c>
      <c r="K308" s="54"/>
      <c r="L308" s="138">
        <f t="shared" si="44"/>
        <v>0</v>
      </c>
      <c r="M308" s="49"/>
      <c r="N308" s="62"/>
      <c r="O308" s="133"/>
      <c r="P308" s="56" t="e">
        <f t="shared" si="43"/>
        <v>#DIV/0!</v>
      </c>
      <c r="Q308" s="64">
        <f t="shared" si="45"/>
        <v>0</v>
      </c>
      <c r="R308" s="65">
        <f t="shared" si="46"/>
        <v>1.139906098</v>
      </c>
      <c r="S308" s="40">
        <f>L308+R308-SUM(T$5:T307)</f>
        <v>-91.192487839999885</v>
      </c>
      <c r="T308" s="54">
        <f t="shared" si="47"/>
        <v>0</v>
      </c>
      <c r="U308" s="13"/>
      <c r="V308" s="13"/>
      <c r="W308" s="7"/>
      <c r="X308" s="7"/>
      <c r="Y308" s="7"/>
      <c r="Z308" s="7"/>
      <c r="AA308" s="7"/>
      <c r="AB308" s="7"/>
    </row>
    <row r="309" spans="1:28" x14ac:dyDescent="0.2">
      <c r="A309" s="15">
        <f t="shared" si="40"/>
        <v>44126</v>
      </c>
      <c r="B309" s="11">
        <v>305</v>
      </c>
      <c r="C309" s="15">
        <f t="shared" si="41"/>
        <v>44126</v>
      </c>
      <c r="D309" s="56">
        <f t="shared" si="39"/>
        <v>94.663577397999873</v>
      </c>
      <c r="E309" s="11" t="s">
        <v>9</v>
      </c>
      <c r="F309" s="16">
        <f t="shared" si="42"/>
        <v>0</v>
      </c>
      <c r="G309" s="11" t="s">
        <v>4</v>
      </c>
      <c r="H309" s="59"/>
      <c r="I309" s="144"/>
      <c r="J309" s="70">
        <v>2E-3</v>
      </c>
      <c r="K309" s="54"/>
      <c r="L309" s="138">
        <f t="shared" si="44"/>
        <v>0</v>
      </c>
      <c r="M309" s="49"/>
      <c r="N309" s="62"/>
      <c r="O309" s="133"/>
      <c r="P309" s="56" t="e">
        <f t="shared" si="43"/>
        <v>#DIV/0!</v>
      </c>
      <c r="Q309" s="64">
        <f t="shared" si="45"/>
        <v>0</v>
      </c>
      <c r="R309" s="65">
        <f t="shared" si="46"/>
        <v>1.139906098</v>
      </c>
      <c r="S309" s="40">
        <f>L309+R309-SUM(T$5:T308)</f>
        <v>-91.192487839999885</v>
      </c>
      <c r="T309" s="54">
        <f t="shared" si="47"/>
        <v>0</v>
      </c>
      <c r="U309" s="13"/>
      <c r="V309" s="13"/>
      <c r="W309" s="7"/>
      <c r="X309" s="7"/>
      <c r="Y309" s="7"/>
      <c r="Z309" s="7"/>
      <c r="AA309" s="7"/>
      <c r="AB309" s="7"/>
    </row>
    <row r="310" spans="1:28" x14ac:dyDescent="0.2">
      <c r="A310" s="15">
        <f t="shared" si="40"/>
        <v>44127</v>
      </c>
      <c r="B310" s="11">
        <v>306</v>
      </c>
      <c r="C310" s="15">
        <f t="shared" si="41"/>
        <v>44127</v>
      </c>
      <c r="D310" s="56">
        <f t="shared" si="39"/>
        <v>94.663577397999873</v>
      </c>
      <c r="E310" s="11" t="s">
        <v>9</v>
      </c>
      <c r="F310" s="16">
        <f t="shared" si="42"/>
        <v>0</v>
      </c>
      <c r="G310" s="11" t="s">
        <v>4</v>
      </c>
      <c r="H310" s="59"/>
      <c r="I310" s="144"/>
      <c r="J310" s="70">
        <v>2E-3</v>
      </c>
      <c r="K310" s="54"/>
      <c r="L310" s="138">
        <f t="shared" si="44"/>
        <v>0</v>
      </c>
      <c r="M310" s="49"/>
      <c r="N310" s="62"/>
      <c r="O310" s="133"/>
      <c r="P310" s="56" t="e">
        <f t="shared" si="43"/>
        <v>#DIV/0!</v>
      </c>
      <c r="Q310" s="64">
        <f t="shared" si="45"/>
        <v>0</v>
      </c>
      <c r="R310" s="65">
        <f t="shared" si="46"/>
        <v>1.139906098</v>
      </c>
      <c r="S310" s="40">
        <f>L310+R310-SUM(T$5:T309)</f>
        <v>-91.192487839999885</v>
      </c>
      <c r="T310" s="54">
        <f t="shared" si="47"/>
        <v>0</v>
      </c>
      <c r="U310" s="13"/>
      <c r="V310" s="13"/>
      <c r="W310" s="7"/>
      <c r="X310" s="7"/>
      <c r="Y310" s="7"/>
      <c r="Z310" s="7"/>
      <c r="AA310" s="7"/>
      <c r="AB310" s="7"/>
    </row>
    <row r="311" spans="1:28" x14ac:dyDescent="0.2">
      <c r="A311" s="15">
        <f t="shared" si="40"/>
        <v>44128</v>
      </c>
      <c r="B311" s="11">
        <v>307</v>
      </c>
      <c r="C311" s="15">
        <f t="shared" si="41"/>
        <v>44128</v>
      </c>
      <c r="D311" s="56">
        <f t="shared" si="39"/>
        <v>94.663577397999873</v>
      </c>
      <c r="E311" s="11" t="s">
        <v>9</v>
      </c>
      <c r="F311" s="16">
        <f t="shared" si="42"/>
        <v>0</v>
      </c>
      <c r="G311" s="11" t="s">
        <v>4</v>
      </c>
      <c r="H311" s="59"/>
      <c r="I311" s="144"/>
      <c r="J311" s="70">
        <v>2E-3</v>
      </c>
      <c r="K311" s="54"/>
      <c r="L311" s="138">
        <f t="shared" si="44"/>
        <v>0</v>
      </c>
      <c r="M311" s="49"/>
      <c r="N311" s="62"/>
      <c r="O311" s="133"/>
      <c r="P311" s="56" t="e">
        <f t="shared" si="43"/>
        <v>#DIV/0!</v>
      </c>
      <c r="Q311" s="64">
        <f t="shared" si="45"/>
        <v>0</v>
      </c>
      <c r="R311" s="65">
        <f t="shared" si="46"/>
        <v>1.139906098</v>
      </c>
      <c r="S311" s="40">
        <f>L311+R311-SUM(T$5:T310)</f>
        <v>-91.192487839999885</v>
      </c>
      <c r="T311" s="54">
        <f t="shared" si="47"/>
        <v>0</v>
      </c>
      <c r="U311" s="13"/>
      <c r="V311" s="13"/>
      <c r="W311" s="7"/>
      <c r="X311" s="7"/>
      <c r="Y311" s="7"/>
      <c r="Z311" s="7"/>
      <c r="AA311" s="7"/>
      <c r="AB311" s="7"/>
    </row>
    <row r="312" spans="1:28" x14ac:dyDescent="0.2">
      <c r="A312" s="15">
        <f t="shared" si="40"/>
        <v>44129</v>
      </c>
      <c r="B312" s="11">
        <v>308</v>
      </c>
      <c r="C312" s="15">
        <f t="shared" si="41"/>
        <v>44129</v>
      </c>
      <c r="D312" s="56">
        <f t="shared" si="39"/>
        <v>94.663577397999873</v>
      </c>
      <c r="E312" s="11" t="s">
        <v>9</v>
      </c>
      <c r="F312" s="16">
        <f t="shared" si="42"/>
        <v>0</v>
      </c>
      <c r="G312" s="11" t="s">
        <v>4</v>
      </c>
      <c r="H312" s="59"/>
      <c r="I312" s="144"/>
      <c r="J312" s="70">
        <v>2E-3</v>
      </c>
      <c r="K312" s="54"/>
      <c r="L312" s="138">
        <f t="shared" si="44"/>
        <v>0</v>
      </c>
      <c r="M312" s="49"/>
      <c r="N312" s="62"/>
      <c r="O312" s="133"/>
      <c r="P312" s="56" t="e">
        <f t="shared" si="43"/>
        <v>#DIV/0!</v>
      </c>
      <c r="Q312" s="64">
        <f t="shared" si="45"/>
        <v>0</v>
      </c>
      <c r="R312" s="65">
        <f t="shared" si="46"/>
        <v>1.139906098</v>
      </c>
      <c r="S312" s="40">
        <f>L312+R312-SUM(T$5:T311)</f>
        <v>-91.192487839999885</v>
      </c>
      <c r="T312" s="54">
        <f t="shared" si="47"/>
        <v>0</v>
      </c>
      <c r="U312" s="13"/>
      <c r="V312" s="13"/>
      <c r="W312" s="7"/>
      <c r="X312" s="7"/>
      <c r="Y312" s="7"/>
      <c r="Z312" s="7"/>
      <c r="AA312" s="7"/>
      <c r="AB312" s="7"/>
    </row>
    <row r="313" spans="1:28" x14ac:dyDescent="0.2">
      <c r="A313" s="15">
        <f t="shared" si="40"/>
        <v>44130</v>
      </c>
      <c r="B313" s="11">
        <v>309</v>
      </c>
      <c r="C313" s="15">
        <f t="shared" si="41"/>
        <v>44130</v>
      </c>
      <c r="D313" s="56">
        <f t="shared" si="39"/>
        <v>94.663577397999873</v>
      </c>
      <c r="E313" s="11" t="s">
        <v>9</v>
      </c>
      <c r="F313" s="16">
        <f t="shared" si="42"/>
        <v>0</v>
      </c>
      <c r="G313" s="11" t="s">
        <v>4</v>
      </c>
      <c r="H313" s="59"/>
      <c r="I313" s="144"/>
      <c r="J313" s="70">
        <v>2E-3</v>
      </c>
      <c r="K313" s="54"/>
      <c r="L313" s="54">
        <f t="shared" si="44"/>
        <v>0</v>
      </c>
      <c r="M313" s="49"/>
      <c r="N313" s="62"/>
      <c r="O313" s="133"/>
      <c r="P313" s="56" t="e">
        <f t="shared" si="43"/>
        <v>#DIV/0!</v>
      </c>
      <c r="Q313" s="64">
        <f t="shared" si="45"/>
        <v>0</v>
      </c>
      <c r="R313" s="65">
        <f t="shared" si="46"/>
        <v>1.139906098</v>
      </c>
      <c r="S313" s="40">
        <f>L313+R313-SUM(T$5:T312)</f>
        <v>-91.192487839999885</v>
      </c>
      <c r="T313" s="54">
        <f t="shared" si="47"/>
        <v>0</v>
      </c>
      <c r="U313" s="13"/>
      <c r="V313" s="13"/>
      <c r="W313" s="7"/>
      <c r="X313" s="7"/>
      <c r="Y313" s="7"/>
      <c r="Z313" s="7"/>
      <c r="AA313" s="7"/>
      <c r="AB313" s="7"/>
    </row>
    <row r="314" spans="1:28" x14ac:dyDescent="0.2">
      <c r="A314" s="15">
        <f t="shared" si="40"/>
        <v>44131</v>
      </c>
      <c r="B314" s="11">
        <v>310</v>
      </c>
      <c r="C314" s="15">
        <f t="shared" si="41"/>
        <v>44131</v>
      </c>
      <c r="D314" s="56">
        <f t="shared" si="39"/>
        <v>94.663577397999873</v>
      </c>
      <c r="E314" s="11" t="s">
        <v>9</v>
      </c>
      <c r="F314" s="16">
        <f t="shared" si="42"/>
        <v>0</v>
      </c>
      <c r="G314" s="11" t="s">
        <v>4</v>
      </c>
      <c r="H314" s="59"/>
      <c r="I314" s="144"/>
      <c r="J314" s="70">
        <v>2E-3</v>
      </c>
      <c r="K314" s="54"/>
      <c r="L314" s="54">
        <f t="shared" si="44"/>
        <v>0</v>
      </c>
      <c r="M314" s="49"/>
      <c r="N314" s="62"/>
      <c r="O314" s="133"/>
      <c r="P314" s="56" t="e">
        <f t="shared" si="43"/>
        <v>#DIV/0!</v>
      </c>
      <c r="Q314" s="64">
        <f t="shared" si="45"/>
        <v>0</v>
      </c>
      <c r="R314" s="65">
        <f t="shared" si="46"/>
        <v>1.139906098</v>
      </c>
      <c r="S314" s="40">
        <f>L314+R314-SUM(T$5:T313)</f>
        <v>-91.192487839999885</v>
      </c>
      <c r="T314" s="54">
        <f t="shared" si="47"/>
        <v>0</v>
      </c>
      <c r="U314" s="13"/>
      <c r="V314" s="13"/>
      <c r="W314" s="7"/>
      <c r="X314" s="7"/>
      <c r="Y314" s="7"/>
      <c r="Z314" s="7"/>
      <c r="AA314" s="7"/>
      <c r="AB314" s="7"/>
    </row>
    <row r="315" spans="1:28" x14ac:dyDescent="0.2">
      <c r="A315" s="15">
        <f t="shared" si="40"/>
        <v>44132</v>
      </c>
      <c r="B315" s="11">
        <v>311</v>
      </c>
      <c r="C315" s="15">
        <f t="shared" si="41"/>
        <v>44132</v>
      </c>
      <c r="D315" s="56">
        <f t="shared" si="39"/>
        <v>94.663577397999873</v>
      </c>
      <c r="E315" s="11" t="s">
        <v>9</v>
      </c>
      <c r="F315" s="16">
        <f t="shared" si="42"/>
        <v>0</v>
      </c>
      <c r="G315" s="11" t="s">
        <v>4</v>
      </c>
      <c r="H315" s="59"/>
      <c r="I315" s="144"/>
      <c r="J315" s="70">
        <v>2E-3</v>
      </c>
      <c r="K315" s="54"/>
      <c r="L315" s="54">
        <f t="shared" si="44"/>
        <v>0</v>
      </c>
      <c r="M315" s="49"/>
      <c r="N315" s="62"/>
      <c r="O315" s="133"/>
      <c r="P315" s="56" t="e">
        <f t="shared" si="43"/>
        <v>#DIV/0!</v>
      </c>
      <c r="Q315" s="64">
        <f t="shared" si="45"/>
        <v>0</v>
      </c>
      <c r="R315" s="65">
        <f t="shared" si="46"/>
        <v>1.139906098</v>
      </c>
      <c r="S315" s="40">
        <f>L315+R315-SUM(T$5:T314)</f>
        <v>-91.192487839999885</v>
      </c>
      <c r="T315" s="54">
        <f t="shared" si="47"/>
        <v>0</v>
      </c>
      <c r="U315" s="13"/>
      <c r="V315" s="13"/>
      <c r="W315" s="7"/>
      <c r="X315" s="7"/>
      <c r="Y315" s="7"/>
      <c r="Z315" s="7"/>
      <c r="AA315" s="7"/>
      <c r="AB315" s="7"/>
    </row>
    <row r="316" spans="1:28" x14ac:dyDescent="0.2">
      <c r="A316" s="15">
        <f t="shared" si="40"/>
        <v>44133</v>
      </c>
      <c r="B316" s="11">
        <v>312</v>
      </c>
      <c r="C316" s="15">
        <f t="shared" si="41"/>
        <v>44133</v>
      </c>
      <c r="D316" s="56">
        <f t="shared" si="39"/>
        <v>94.663577397999873</v>
      </c>
      <c r="E316" s="11" t="s">
        <v>9</v>
      </c>
      <c r="F316" s="16">
        <f t="shared" si="42"/>
        <v>0</v>
      </c>
      <c r="G316" s="11" t="s">
        <v>4</v>
      </c>
      <c r="H316" s="59"/>
      <c r="I316" s="144"/>
      <c r="J316" s="70">
        <v>2E-3</v>
      </c>
      <c r="K316" s="54"/>
      <c r="L316" s="54">
        <f t="shared" si="44"/>
        <v>0</v>
      </c>
      <c r="M316" s="49"/>
      <c r="N316" s="62"/>
      <c r="O316" s="133"/>
      <c r="P316" s="56" t="e">
        <f t="shared" si="43"/>
        <v>#DIV/0!</v>
      </c>
      <c r="Q316" s="64">
        <f t="shared" si="45"/>
        <v>0</v>
      </c>
      <c r="R316" s="65">
        <f t="shared" si="46"/>
        <v>1.139906098</v>
      </c>
      <c r="S316" s="40">
        <f>L316+R316-SUM(T$5:T315)</f>
        <v>-91.192487839999885</v>
      </c>
      <c r="T316" s="54">
        <f t="shared" si="47"/>
        <v>0</v>
      </c>
      <c r="U316" s="13"/>
      <c r="V316" s="13"/>
      <c r="W316" s="7"/>
      <c r="X316" s="7"/>
      <c r="Y316" s="7"/>
      <c r="Z316" s="7"/>
      <c r="AA316" s="7"/>
      <c r="AB316" s="7"/>
    </row>
    <row r="317" spans="1:28" x14ac:dyDescent="0.2">
      <c r="A317" s="15">
        <f t="shared" si="40"/>
        <v>44134</v>
      </c>
      <c r="B317" s="11">
        <v>313</v>
      </c>
      <c r="C317" s="15">
        <f t="shared" si="41"/>
        <v>44134</v>
      </c>
      <c r="D317" s="56">
        <f t="shared" si="39"/>
        <v>94.663577397999873</v>
      </c>
      <c r="E317" s="11" t="s">
        <v>9</v>
      </c>
      <c r="F317" s="16">
        <f t="shared" si="42"/>
        <v>0</v>
      </c>
      <c r="G317" s="11" t="s">
        <v>4</v>
      </c>
      <c r="H317" s="59"/>
      <c r="I317" s="144"/>
      <c r="J317" s="70">
        <v>2E-3</v>
      </c>
      <c r="K317" s="54"/>
      <c r="L317" s="54">
        <f t="shared" si="44"/>
        <v>0</v>
      </c>
      <c r="M317" s="49"/>
      <c r="N317" s="62"/>
      <c r="O317" s="133"/>
      <c r="P317" s="56" t="e">
        <f t="shared" si="43"/>
        <v>#DIV/0!</v>
      </c>
      <c r="Q317" s="64">
        <f t="shared" si="45"/>
        <v>0</v>
      </c>
      <c r="R317" s="65">
        <f t="shared" si="46"/>
        <v>1.139906098</v>
      </c>
      <c r="S317" s="40">
        <f>L317+R317-SUM(T$5:T316)</f>
        <v>-91.192487839999885</v>
      </c>
      <c r="T317" s="54">
        <f t="shared" si="47"/>
        <v>0</v>
      </c>
      <c r="U317" s="13"/>
      <c r="V317" s="13"/>
      <c r="W317" s="7"/>
      <c r="X317" s="7"/>
      <c r="Y317" s="7"/>
      <c r="Z317" s="7"/>
      <c r="AA317" s="7"/>
      <c r="AB317" s="7"/>
    </row>
    <row r="318" spans="1:28" x14ac:dyDescent="0.2">
      <c r="A318" s="15">
        <f t="shared" si="40"/>
        <v>44135</v>
      </c>
      <c r="B318" s="11">
        <v>314</v>
      </c>
      <c r="C318" s="15">
        <f t="shared" si="41"/>
        <v>44135</v>
      </c>
      <c r="D318" s="56">
        <f t="shared" si="39"/>
        <v>94.663577397999873</v>
      </c>
      <c r="E318" s="11" t="s">
        <v>9</v>
      </c>
      <c r="F318" s="16">
        <f t="shared" si="42"/>
        <v>0</v>
      </c>
      <c r="G318" s="11" t="s">
        <v>4</v>
      </c>
      <c r="H318" s="59"/>
      <c r="I318" s="144"/>
      <c r="J318" s="70">
        <v>2E-3</v>
      </c>
      <c r="K318" s="54"/>
      <c r="L318" s="54">
        <f t="shared" si="44"/>
        <v>0</v>
      </c>
      <c r="M318" s="49"/>
      <c r="N318" s="62"/>
      <c r="O318" s="133"/>
      <c r="P318" s="56" t="e">
        <f t="shared" si="43"/>
        <v>#DIV/0!</v>
      </c>
      <c r="Q318" s="64">
        <f t="shared" si="45"/>
        <v>0</v>
      </c>
      <c r="R318" s="65">
        <f t="shared" si="46"/>
        <v>1.139906098</v>
      </c>
      <c r="S318" s="40">
        <f>L318+R318-SUM(T$5:T317)</f>
        <v>-91.192487839999885</v>
      </c>
      <c r="T318" s="54">
        <f t="shared" si="47"/>
        <v>0</v>
      </c>
      <c r="U318" s="13"/>
      <c r="V318" s="13"/>
      <c r="W318" s="7"/>
      <c r="X318" s="7"/>
      <c r="Y318" s="7"/>
      <c r="Z318" s="7"/>
      <c r="AA318" s="7"/>
      <c r="AB318" s="7"/>
    </row>
    <row r="319" spans="1:28" x14ac:dyDescent="0.2">
      <c r="A319" s="15">
        <f t="shared" si="40"/>
        <v>44136</v>
      </c>
      <c r="B319" s="11">
        <v>315</v>
      </c>
      <c r="C319" s="15">
        <f t="shared" si="41"/>
        <v>44136</v>
      </c>
      <c r="D319" s="56">
        <f t="shared" si="39"/>
        <v>94.663577397999873</v>
      </c>
      <c r="E319" s="11" t="s">
        <v>9</v>
      </c>
      <c r="F319" s="16">
        <f t="shared" si="42"/>
        <v>2E-3</v>
      </c>
      <c r="G319" s="11" t="s">
        <v>4</v>
      </c>
      <c r="H319" s="59"/>
      <c r="I319" s="144"/>
      <c r="J319" s="70">
        <v>2E-3</v>
      </c>
      <c r="K319" s="54">
        <f t="shared" ref="K319:K328" si="48">+J319*D319</f>
        <v>0.18932715479599976</v>
      </c>
      <c r="L319" s="54">
        <f t="shared" si="44"/>
        <v>0.18932715479599976</v>
      </c>
      <c r="M319" s="49"/>
      <c r="N319" s="62"/>
      <c r="O319" s="133"/>
      <c r="P319" s="56">
        <f t="shared" si="43"/>
        <v>0</v>
      </c>
      <c r="Q319" s="64">
        <f t="shared" si="45"/>
        <v>0</v>
      </c>
      <c r="R319" s="65">
        <f t="shared" si="46"/>
        <v>1.139906098</v>
      </c>
      <c r="S319" s="40">
        <f>L319+R319-SUM(T$5:T318)</f>
        <v>-91.003160685203881</v>
      </c>
      <c r="T319" s="54">
        <f t="shared" si="47"/>
        <v>0</v>
      </c>
      <c r="U319" s="13"/>
      <c r="V319" s="13"/>
      <c r="W319" s="7"/>
      <c r="X319" s="7"/>
      <c r="Y319" s="7"/>
      <c r="Z319" s="7"/>
      <c r="AA319" s="7"/>
      <c r="AB319" s="7"/>
    </row>
    <row r="320" spans="1:28" x14ac:dyDescent="0.2">
      <c r="A320" s="15">
        <f t="shared" si="40"/>
        <v>44137</v>
      </c>
      <c r="B320" s="11">
        <v>316</v>
      </c>
      <c r="C320" s="15">
        <f t="shared" si="41"/>
        <v>44137</v>
      </c>
      <c r="D320" s="56">
        <f t="shared" si="39"/>
        <v>94.663577397999873</v>
      </c>
      <c r="E320" s="11" t="s">
        <v>9</v>
      </c>
      <c r="F320" s="16">
        <f t="shared" si="42"/>
        <v>2E-3</v>
      </c>
      <c r="G320" s="11" t="s">
        <v>4</v>
      </c>
      <c r="H320" s="59"/>
      <c r="I320" s="144"/>
      <c r="J320" s="70">
        <v>2E-3</v>
      </c>
      <c r="K320" s="54">
        <f t="shared" si="48"/>
        <v>0.18932715479599976</v>
      </c>
      <c r="L320" s="54">
        <f t="shared" si="44"/>
        <v>0.37865430959199953</v>
      </c>
      <c r="M320" s="49"/>
      <c r="N320" s="62"/>
      <c r="O320" s="133"/>
      <c r="P320" s="56">
        <f t="shared" si="43"/>
        <v>0</v>
      </c>
      <c r="Q320" s="64">
        <f t="shared" si="45"/>
        <v>0</v>
      </c>
      <c r="R320" s="65">
        <f t="shared" si="46"/>
        <v>1.139906098</v>
      </c>
      <c r="S320" s="40">
        <f>L320+R320-SUM(T$5:T319)</f>
        <v>-90.813833530407877</v>
      </c>
      <c r="T320" s="54">
        <f t="shared" si="47"/>
        <v>0</v>
      </c>
      <c r="U320" s="13"/>
      <c r="V320" s="13"/>
      <c r="W320" s="7"/>
      <c r="X320" s="7"/>
      <c r="Y320" s="7"/>
      <c r="Z320" s="7"/>
      <c r="AA320" s="7"/>
      <c r="AB320" s="7"/>
    </row>
    <row r="321" spans="1:16377" x14ac:dyDescent="0.2">
      <c r="A321" s="15">
        <f t="shared" si="40"/>
        <v>44138</v>
      </c>
      <c r="B321" s="11">
        <v>317</v>
      </c>
      <c r="C321" s="15">
        <f t="shared" si="41"/>
        <v>44138</v>
      </c>
      <c r="D321" s="56">
        <f t="shared" si="39"/>
        <v>94.663577397999873</v>
      </c>
      <c r="E321" s="11" t="s">
        <v>9</v>
      </c>
      <c r="F321" s="16">
        <f t="shared" si="42"/>
        <v>2E-3</v>
      </c>
      <c r="G321" s="11" t="s">
        <v>4</v>
      </c>
      <c r="H321" s="59"/>
      <c r="I321" s="144"/>
      <c r="J321" s="70">
        <v>2E-3</v>
      </c>
      <c r="K321" s="54">
        <f t="shared" si="48"/>
        <v>0.18932715479599976</v>
      </c>
      <c r="L321" s="54">
        <f t="shared" si="44"/>
        <v>0.56798146438799924</v>
      </c>
      <c r="M321" s="49"/>
      <c r="N321" s="62"/>
      <c r="O321" s="133"/>
      <c r="P321" s="56">
        <f t="shared" si="43"/>
        <v>0</v>
      </c>
      <c r="Q321" s="64">
        <f t="shared" si="45"/>
        <v>0</v>
      </c>
      <c r="R321" s="65">
        <f t="shared" si="46"/>
        <v>1.139906098</v>
      </c>
      <c r="S321" s="40">
        <f>L321+R321-SUM(T$5:T320)</f>
        <v>-90.624506375611887</v>
      </c>
      <c r="T321" s="54">
        <f t="shared" si="47"/>
        <v>0</v>
      </c>
      <c r="U321" s="13"/>
      <c r="V321" s="13"/>
      <c r="W321" s="7"/>
      <c r="X321" s="7"/>
      <c r="Y321" s="7"/>
      <c r="Z321" s="7"/>
      <c r="AA321" s="7"/>
      <c r="AB321" s="7"/>
    </row>
    <row r="322" spans="1:16377" s="3" customFormat="1" x14ac:dyDescent="0.2">
      <c r="A322" s="15">
        <f t="shared" si="40"/>
        <v>44139</v>
      </c>
      <c r="B322" s="11">
        <v>318</v>
      </c>
      <c r="C322" s="15">
        <f t="shared" si="41"/>
        <v>44139</v>
      </c>
      <c r="D322" s="56">
        <f t="shared" si="39"/>
        <v>94.663577397999873</v>
      </c>
      <c r="E322" s="11" t="s">
        <v>9</v>
      </c>
      <c r="F322" s="16">
        <f t="shared" si="42"/>
        <v>2E-3</v>
      </c>
      <c r="G322" s="11" t="s">
        <v>4</v>
      </c>
      <c r="H322" s="59"/>
      <c r="I322" s="144"/>
      <c r="J322" s="70">
        <v>2E-3</v>
      </c>
      <c r="K322" s="54">
        <f t="shared" si="48"/>
        <v>0.18932715479599976</v>
      </c>
      <c r="L322" s="54">
        <f t="shared" si="44"/>
        <v>0.75730861918399905</v>
      </c>
      <c r="M322" s="49"/>
      <c r="N322" s="62"/>
      <c r="O322" s="133"/>
      <c r="P322" s="56">
        <f t="shared" si="43"/>
        <v>0</v>
      </c>
      <c r="Q322" s="64">
        <f t="shared" si="45"/>
        <v>0</v>
      </c>
      <c r="R322" s="65">
        <f t="shared" si="46"/>
        <v>1.139906098</v>
      </c>
      <c r="S322" s="40">
        <f>L322+R322-SUM(T$5:T321)</f>
        <v>-90.435179220815883</v>
      </c>
      <c r="T322" s="54">
        <f t="shared" si="47"/>
        <v>0</v>
      </c>
      <c r="U322" s="13"/>
      <c r="V322" s="13"/>
      <c r="W322" s="10"/>
      <c r="X322" s="7"/>
      <c r="Y322" s="7"/>
      <c r="Z322" s="7"/>
      <c r="AA322" s="7"/>
      <c r="AB322" s="7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AMK322"/>
      <c r="AML322"/>
      <c r="AMM322"/>
      <c r="AMN322"/>
      <c r="AMO322"/>
      <c r="AMP322"/>
      <c r="AMQ322"/>
      <c r="AMR322"/>
      <c r="AMS322"/>
      <c r="AMT322"/>
      <c r="AMU322"/>
      <c r="AMV322"/>
      <c r="AMW322"/>
      <c r="AMX322"/>
      <c r="AMY322"/>
      <c r="AMZ322"/>
      <c r="ANA322"/>
      <c r="ANB322"/>
      <c r="ANC322"/>
      <c r="AND322"/>
      <c r="ANE322"/>
      <c r="ANF322"/>
      <c r="ANG322"/>
      <c r="ANH322"/>
      <c r="ANI322"/>
      <c r="ANJ322"/>
      <c r="ANK322"/>
      <c r="ANL322"/>
      <c r="ANM322"/>
      <c r="ANN322"/>
      <c r="ANO322"/>
      <c r="ANP322"/>
      <c r="ANQ322"/>
      <c r="ANR322"/>
      <c r="ANS322"/>
      <c r="ANT322"/>
      <c r="ANU322"/>
      <c r="ANV322"/>
      <c r="ANW322"/>
      <c r="ANX322"/>
      <c r="ANY322"/>
      <c r="ANZ322"/>
      <c r="AOA322"/>
      <c r="AOB322"/>
      <c r="AOC322"/>
      <c r="AOD322"/>
      <c r="AOE322"/>
      <c r="AOF322"/>
      <c r="AOG322"/>
      <c r="AOH322"/>
      <c r="AOI322"/>
      <c r="AOJ322"/>
      <c r="AOK322"/>
      <c r="AOL322"/>
      <c r="AOM322"/>
      <c r="AON322"/>
      <c r="AOO322"/>
      <c r="AOP322"/>
      <c r="AOQ322"/>
      <c r="AOR322"/>
      <c r="AOS322"/>
      <c r="AOT322"/>
      <c r="AOU322"/>
      <c r="AOV322"/>
      <c r="AOW322"/>
      <c r="AOX322"/>
      <c r="AOY322"/>
      <c r="AOZ322"/>
      <c r="APA322"/>
      <c r="APB322"/>
      <c r="APC322"/>
      <c r="APD322"/>
      <c r="APE322"/>
      <c r="APF322"/>
      <c r="APG322"/>
      <c r="APH322"/>
      <c r="API322"/>
      <c r="APJ322"/>
      <c r="APK322"/>
      <c r="APL322"/>
      <c r="APM322"/>
      <c r="APN322"/>
      <c r="APO322"/>
      <c r="APP322"/>
      <c r="APQ322"/>
      <c r="APR322"/>
      <c r="APS322"/>
      <c r="APT322"/>
      <c r="APU322"/>
      <c r="APV322"/>
      <c r="APW322"/>
      <c r="APX322"/>
      <c r="APY322"/>
      <c r="APZ322"/>
      <c r="AQA322"/>
      <c r="AQB322"/>
      <c r="AQC322"/>
      <c r="AQD322"/>
      <c r="AQE322"/>
      <c r="AQF322"/>
      <c r="AQG322"/>
      <c r="AQH322"/>
      <c r="AQI322"/>
      <c r="AQJ322"/>
      <c r="AQK322"/>
      <c r="AQL322"/>
      <c r="AQM322"/>
      <c r="AQN322"/>
      <c r="AQO322"/>
      <c r="AQP322"/>
      <c r="AQQ322"/>
      <c r="AQR322"/>
      <c r="AQS322"/>
      <c r="AQT322"/>
      <c r="AQU322"/>
      <c r="AQV322"/>
      <c r="AQW322"/>
      <c r="AQX322"/>
      <c r="AQY322"/>
      <c r="AQZ322"/>
      <c r="ARA322"/>
      <c r="ARB322"/>
      <c r="ARC322"/>
      <c r="ARD322"/>
      <c r="ARE322"/>
      <c r="ARF322"/>
      <c r="ARG322"/>
      <c r="ARH322"/>
      <c r="ARI322"/>
      <c r="ARJ322"/>
      <c r="ARK322"/>
      <c r="ARL322"/>
      <c r="ARM322"/>
      <c r="ARN322"/>
      <c r="ARO322"/>
      <c r="ARP322"/>
      <c r="ARQ322"/>
      <c r="ARR322"/>
      <c r="ARS322"/>
      <c r="ART322"/>
      <c r="ARU322"/>
      <c r="ARV322"/>
      <c r="ARW322"/>
      <c r="ARX322"/>
      <c r="ARY322"/>
      <c r="ARZ322"/>
      <c r="ASA322"/>
      <c r="ASB322"/>
      <c r="ASC322"/>
      <c r="ASD322"/>
      <c r="ASE322"/>
      <c r="ASF322"/>
      <c r="ASG322"/>
      <c r="ASH322"/>
      <c r="ASI322"/>
      <c r="ASJ322"/>
      <c r="ASK322"/>
      <c r="ASL322"/>
      <c r="ASM322"/>
      <c r="ASN322"/>
      <c r="ASO322"/>
      <c r="ASP322"/>
      <c r="ASQ322"/>
      <c r="ASR322"/>
      <c r="ASS322"/>
      <c r="AST322"/>
      <c r="ASU322"/>
      <c r="ASV322"/>
      <c r="ASW322"/>
      <c r="ASX322"/>
      <c r="ASY322"/>
      <c r="ASZ322"/>
      <c r="ATA322"/>
      <c r="ATB322"/>
      <c r="ATC322"/>
      <c r="ATD322"/>
      <c r="ATE322"/>
      <c r="ATF322"/>
      <c r="ATG322"/>
      <c r="ATH322"/>
      <c r="ATI322"/>
      <c r="ATJ322"/>
      <c r="ATK322"/>
      <c r="ATL322"/>
      <c r="ATM322"/>
      <c r="ATN322"/>
      <c r="ATO322"/>
      <c r="ATP322"/>
      <c r="ATQ322"/>
      <c r="ATR322"/>
      <c r="ATS322"/>
      <c r="ATT322"/>
      <c r="ATU322"/>
      <c r="ATV322"/>
      <c r="ATW322"/>
      <c r="ATX322"/>
      <c r="ATY322"/>
      <c r="ATZ322"/>
      <c r="AUA322"/>
      <c r="AUB322"/>
      <c r="AUC322"/>
      <c r="AUD322"/>
      <c r="AUE322"/>
      <c r="AUF322"/>
      <c r="AUG322"/>
      <c r="AUH322"/>
      <c r="AUI322"/>
      <c r="AUJ322"/>
      <c r="AUK322"/>
      <c r="AUL322"/>
      <c r="AUM322"/>
      <c r="AUN322"/>
      <c r="AUO322"/>
      <c r="AUP322"/>
      <c r="AUQ322"/>
      <c r="AUR322"/>
      <c r="AUS322"/>
      <c r="AUT322"/>
      <c r="AUU322"/>
      <c r="AUV322"/>
      <c r="AUW322"/>
      <c r="AUX322"/>
      <c r="AUY322"/>
      <c r="AUZ322"/>
      <c r="AVA322"/>
      <c r="AVB322"/>
      <c r="AVC322"/>
      <c r="AVD322"/>
      <c r="AVE322"/>
      <c r="AVF322"/>
      <c r="AVG322"/>
      <c r="AVH322"/>
      <c r="AVI322"/>
      <c r="AVJ322"/>
      <c r="AVK322"/>
      <c r="AVL322"/>
      <c r="AVM322"/>
      <c r="AVN322"/>
      <c r="AVO322"/>
      <c r="AVP322"/>
      <c r="AVQ322"/>
      <c r="AVR322"/>
      <c r="AVS322"/>
      <c r="AVT322"/>
      <c r="AVU322"/>
      <c r="AVV322"/>
      <c r="AVW322"/>
      <c r="AVX322"/>
      <c r="AVY322"/>
      <c r="AVZ322"/>
      <c r="AWA322"/>
      <c r="AWB322"/>
      <c r="AWC322"/>
      <c r="AWD322"/>
      <c r="AWE322"/>
      <c r="AWF322"/>
      <c r="AWG322"/>
      <c r="AWH322"/>
      <c r="AWI322"/>
      <c r="AWJ322"/>
      <c r="AWK322"/>
      <c r="AWL322"/>
      <c r="AWM322"/>
      <c r="AWN322"/>
      <c r="AWO322"/>
      <c r="AWP322"/>
      <c r="AWQ322"/>
      <c r="AWR322"/>
      <c r="AWS322"/>
      <c r="AWT322"/>
      <c r="AWU322"/>
      <c r="AWV322"/>
      <c r="AWW322"/>
      <c r="AWX322"/>
      <c r="AWY322"/>
      <c r="AWZ322"/>
      <c r="AXA322"/>
      <c r="AXB322"/>
      <c r="AXC322"/>
      <c r="AXD322"/>
      <c r="AXE322"/>
      <c r="AXF322"/>
      <c r="AXG322"/>
      <c r="AXH322"/>
      <c r="AXI322"/>
      <c r="AXJ322"/>
      <c r="AXK322"/>
      <c r="AXL322"/>
      <c r="AXM322"/>
      <c r="AXN322"/>
      <c r="AXO322"/>
      <c r="AXP322"/>
      <c r="AXQ322"/>
      <c r="AXR322"/>
      <c r="AXS322"/>
      <c r="AXT322"/>
      <c r="AXU322"/>
      <c r="AXV322"/>
      <c r="AXW322"/>
      <c r="AXX322"/>
      <c r="AXY322"/>
      <c r="AXZ322"/>
      <c r="AYA322"/>
      <c r="AYB322"/>
      <c r="AYC322"/>
      <c r="AYD322"/>
      <c r="AYE322"/>
      <c r="AYF322"/>
      <c r="AYG322"/>
      <c r="AYH322"/>
      <c r="AYI322"/>
      <c r="AYJ322"/>
      <c r="AYK322"/>
      <c r="AYL322"/>
      <c r="AYM322"/>
      <c r="AYN322"/>
      <c r="AYO322"/>
      <c r="AYP322"/>
      <c r="AYQ322"/>
      <c r="AYR322"/>
      <c r="AYS322"/>
      <c r="AYT322"/>
      <c r="AYU322"/>
      <c r="AYV322"/>
      <c r="AYW322"/>
      <c r="AYX322"/>
      <c r="AYY322"/>
      <c r="AYZ322"/>
      <c r="AZA322"/>
      <c r="AZB322"/>
      <c r="AZC322"/>
      <c r="AZD322"/>
      <c r="AZE322"/>
      <c r="AZF322"/>
      <c r="AZG322"/>
      <c r="AZH322"/>
      <c r="AZI322"/>
      <c r="AZJ322"/>
      <c r="AZK322"/>
      <c r="AZL322"/>
      <c r="AZM322"/>
      <c r="AZN322"/>
      <c r="AZO322"/>
      <c r="AZP322"/>
      <c r="AZQ322"/>
      <c r="AZR322"/>
      <c r="AZS322"/>
      <c r="AZT322"/>
      <c r="AZU322"/>
      <c r="AZV322"/>
      <c r="AZW322"/>
      <c r="AZX322"/>
      <c r="AZY322"/>
      <c r="AZZ322"/>
      <c r="BAA322"/>
      <c r="BAB322"/>
      <c r="BAC322"/>
      <c r="BAD322"/>
      <c r="BAE322"/>
      <c r="BAF322"/>
      <c r="BAG322"/>
      <c r="BAH322"/>
      <c r="BAI322"/>
      <c r="BAJ322"/>
      <c r="BAK322"/>
      <c r="BAL322"/>
      <c r="BAM322"/>
      <c r="BAN322"/>
      <c r="BAO322"/>
      <c r="BAP322"/>
      <c r="BAQ322"/>
      <c r="BAR322"/>
      <c r="BAS322"/>
      <c r="BAT322"/>
      <c r="BAU322"/>
      <c r="BAV322"/>
      <c r="BAW322"/>
      <c r="BAX322"/>
      <c r="BAY322"/>
      <c r="BAZ322"/>
      <c r="BBA322"/>
      <c r="BBB322"/>
      <c r="BBC322"/>
      <c r="BBD322"/>
      <c r="BBE322"/>
      <c r="BBF322"/>
      <c r="BBG322"/>
      <c r="BBH322"/>
      <c r="BBI322"/>
      <c r="BBJ322"/>
      <c r="BBK322"/>
      <c r="BBL322"/>
      <c r="BBM322"/>
      <c r="BBN322"/>
      <c r="BBO322"/>
      <c r="BBP322"/>
      <c r="BBQ322"/>
      <c r="BBR322"/>
      <c r="BBS322"/>
      <c r="BBT322"/>
      <c r="BBU322"/>
      <c r="BBV322"/>
      <c r="BBW322"/>
      <c r="BBX322"/>
      <c r="BBY322"/>
      <c r="BBZ322"/>
      <c r="BCA322"/>
      <c r="BCB322"/>
      <c r="BCC322"/>
      <c r="BCD322"/>
      <c r="BCE322"/>
      <c r="BCF322"/>
      <c r="BCG322"/>
      <c r="BCH322"/>
      <c r="BCI322"/>
      <c r="BCJ322"/>
      <c r="BCK322"/>
      <c r="BCL322"/>
      <c r="BCM322"/>
      <c r="BCN322"/>
      <c r="BCO322"/>
      <c r="BCP322"/>
      <c r="BCQ322"/>
      <c r="BCR322"/>
      <c r="BCS322"/>
      <c r="BCT322"/>
      <c r="BCU322"/>
      <c r="BCV322"/>
      <c r="BCW322"/>
      <c r="BCX322"/>
      <c r="BCY322"/>
      <c r="BCZ322"/>
      <c r="BDA322"/>
      <c r="BDB322"/>
      <c r="BDC322"/>
      <c r="BDD322"/>
      <c r="BDE322"/>
      <c r="BDF322"/>
      <c r="BDG322"/>
      <c r="BDH322"/>
      <c r="BDI322"/>
      <c r="BDJ322"/>
      <c r="BDK322"/>
      <c r="BDL322"/>
      <c r="BDM322"/>
      <c r="BDN322"/>
      <c r="BDO322"/>
      <c r="BDP322"/>
      <c r="BDQ322"/>
      <c r="BDR322"/>
      <c r="BDS322"/>
      <c r="BDT322"/>
      <c r="BDU322"/>
      <c r="BDV322"/>
      <c r="BDW322"/>
      <c r="BDX322"/>
      <c r="BDY322"/>
      <c r="BDZ322"/>
      <c r="BEA322"/>
      <c r="BEB322"/>
      <c r="BEC322"/>
      <c r="BED322"/>
      <c r="BEE322"/>
      <c r="BEF322"/>
      <c r="BEG322"/>
      <c r="BEH322"/>
      <c r="BEI322"/>
      <c r="BEJ322"/>
      <c r="BEK322"/>
      <c r="BEL322"/>
      <c r="BEM322"/>
      <c r="BEN322"/>
      <c r="BEO322"/>
      <c r="BEP322"/>
      <c r="BEQ322"/>
      <c r="BER322"/>
      <c r="BES322"/>
      <c r="BET322"/>
      <c r="BEU322"/>
      <c r="BEV322"/>
      <c r="BEW322"/>
      <c r="BEX322"/>
      <c r="BEY322"/>
      <c r="BEZ322"/>
      <c r="BFA322"/>
      <c r="BFB322"/>
      <c r="BFC322"/>
      <c r="BFD322"/>
      <c r="BFE322"/>
      <c r="BFF322"/>
      <c r="BFG322"/>
      <c r="BFH322"/>
      <c r="BFI322"/>
      <c r="BFJ322"/>
      <c r="BFK322"/>
      <c r="BFL322"/>
      <c r="BFM322"/>
      <c r="BFN322"/>
      <c r="BFO322"/>
      <c r="BFP322"/>
      <c r="BFQ322"/>
      <c r="BFR322"/>
      <c r="BFS322"/>
      <c r="BFT322"/>
      <c r="BFU322"/>
      <c r="BFV322"/>
      <c r="BFW322"/>
      <c r="BFX322"/>
      <c r="BFY322"/>
      <c r="BFZ322"/>
      <c r="BGA322"/>
      <c r="BGB322"/>
      <c r="BGC322"/>
      <c r="BGD322"/>
      <c r="BGE322"/>
      <c r="BGF322"/>
      <c r="BGG322"/>
      <c r="BGH322"/>
      <c r="BGI322"/>
      <c r="BGJ322"/>
      <c r="BGK322"/>
      <c r="BGL322"/>
      <c r="BGM322"/>
      <c r="BGN322"/>
      <c r="BGO322"/>
      <c r="BGP322"/>
      <c r="BGQ322"/>
      <c r="BGR322"/>
      <c r="BGS322"/>
      <c r="BGT322"/>
      <c r="BGU322"/>
      <c r="BGV322"/>
      <c r="BGW322"/>
      <c r="BGX322"/>
      <c r="BGY322"/>
      <c r="BGZ322"/>
      <c r="BHA322"/>
      <c r="BHB322"/>
      <c r="BHC322"/>
      <c r="BHD322"/>
      <c r="BHE322"/>
      <c r="BHF322"/>
      <c r="BHG322"/>
      <c r="BHH322"/>
      <c r="BHI322"/>
      <c r="BHJ322"/>
      <c r="BHK322"/>
      <c r="BHL322"/>
      <c r="BHM322"/>
      <c r="BHN322"/>
      <c r="BHO322"/>
      <c r="BHP322"/>
      <c r="BHQ322"/>
      <c r="BHR322"/>
      <c r="BHS322"/>
      <c r="BHT322"/>
      <c r="BHU322"/>
      <c r="BHV322"/>
      <c r="BHW322"/>
      <c r="BHX322"/>
      <c r="BHY322"/>
      <c r="BHZ322"/>
      <c r="BIA322"/>
      <c r="BIB322"/>
      <c r="BIC322"/>
      <c r="BID322"/>
      <c r="BIE322"/>
      <c r="BIF322"/>
      <c r="BIG322"/>
      <c r="BIH322"/>
      <c r="BII322"/>
      <c r="BIJ322"/>
      <c r="BIK322"/>
      <c r="BIL322"/>
      <c r="BIM322"/>
      <c r="BIN322"/>
      <c r="BIO322"/>
      <c r="BIP322"/>
      <c r="BIQ322"/>
      <c r="BIR322"/>
      <c r="BIS322"/>
      <c r="BIT322"/>
      <c r="BIU322"/>
      <c r="BIV322"/>
      <c r="BIW322"/>
      <c r="BIX322"/>
      <c r="BIY322"/>
      <c r="BIZ322"/>
      <c r="BJA322"/>
      <c r="BJB322"/>
      <c r="BJC322"/>
      <c r="BJD322"/>
      <c r="BJE322"/>
      <c r="BJF322"/>
      <c r="BJG322"/>
      <c r="BJH322"/>
      <c r="BJI322"/>
      <c r="BJJ322"/>
      <c r="BJK322"/>
      <c r="BJL322"/>
      <c r="BJM322"/>
      <c r="BJN322"/>
      <c r="BJO322"/>
      <c r="BJP322"/>
      <c r="BJQ322"/>
      <c r="BJR322"/>
      <c r="BJS322"/>
      <c r="BJT322"/>
      <c r="BJU322"/>
      <c r="BJV322"/>
      <c r="BJW322"/>
      <c r="BJX322"/>
      <c r="BJY322"/>
      <c r="BJZ322"/>
      <c r="BKA322"/>
      <c r="BKB322"/>
      <c r="BKC322"/>
      <c r="BKD322"/>
      <c r="BKE322"/>
      <c r="BKF322"/>
      <c r="BKG322"/>
      <c r="BKH322"/>
      <c r="BKI322"/>
      <c r="BKJ322"/>
      <c r="BKK322"/>
      <c r="BKL322"/>
      <c r="BKM322"/>
      <c r="BKN322"/>
      <c r="BKO322"/>
      <c r="BKP322"/>
      <c r="BKQ322"/>
      <c r="BKR322"/>
      <c r="BKS322"/>
      <c r="BKT322"/>
      <c r="BKU322"/>
      <c r="BKV322"/>
      <c r="BKW322"/>
      <c r="BKX322"/>
      <c r="BKY322"/>
      <c r="BKZ322"/>
      <c r="BLA322"/>
      <c r="BLB322"/>
      <c r="BLC322"/>
      <c r="BLD322"/>
      <c r="BLE322"/>
      <c r="BLF322"/>
      <c r="BLG322"/>
      <c r="BLH322"/>
      <c r="BLI322"/>
      <c r="BLJ322"/>
      <c r="BLK322"/>
      <c r="BLL322"/>
      <c r="BLM322"/>
      <c r="BLN322"/>
      <c r="BLO322"/>
      <c r="BLP322"/>
      <c r="BLQ322"/>
      <c r="BLR322"/>
      <c r="BLS322"/>
      <c r="BLT322"/>
      <c r="BLU322"/>
      <c r="BLV322"/>
      <c r="BLW322"/>
      <c r="BLX322"/>
      <c r="BLY322"/>
      <c r="BLZ322"/>
      <c r="BMA322"/>
      <c r="BMB322"/>
      <c r="BMC322"/>
      <c r="BMD322"/>
      <c r="BME322"/>
      <c r="BMF322"/>
      <c r="BMG322"/>
      <c r="BMH322"/>
      <c r="BMI322"/>
      <c r="BMJ322"/>
      <c r="BMK322"/>
      <c r="BML322"/>
      <c r="BMM322"/>
      <c r="BMN322"/>
      <c r="BMO322"/>
      <c r="BMP322"/>
      <c r="BMQ322"/>
      <c r="BMR322"/>
      <c r="BMS322"/>
      <c r="BMT322"/>
      <c r="BMU322"/>
      <c r="BMV322"/>
      <c r="BMW322"/>
      <c r="BMX322"/>
      <c r="BMY322"/>
      <c r="BMZ322"/>
      <c r="BNA322"/>
      <c r="BNB322"/>
      <c r="BNC322"/>
      <c r="BND322"/>
      <c r="BNE322"/>
      <c r="BNF322"/>
      <c r="BNG322"/>
      <c r="BNH322"/>
      <c r="BNI322"/>
      <c r="BNJ322"/>
      <c r="BNK322"/>
      <c r="BNL322"/>
      <c r="BNM322"/>
      <c r="BNN322"/>
      <c r="BNO322"/>
      <c r="BNP322"/>
      <c r="BNQ322"/>
      <c r="BNR322"/>
      <c r="BNS322"/>
      <c r="BNT322"/>
      <c r="BNU322"/>
      <c r="BNV322"/>
      <c r="BNW322"/>
      <c r="BNX322"/>
      <c r="BNY322"/>
      <c r="BNZ322"/>
      <c r="BOA322"/>
      <c r="BOB322"/>
      <c r="BOC322"/>
      <c r="BOD322"/>
      <c r="BOE322"/>
      <c r="BOF322"/>
      <c r="BOG322"/>
      <c r="BOH322"/>
      <c r="BOI322"/>
      <c r="BOJ322"/>
      <c r="BOK322"/>
      <c r="BOL322"/>
      <c r="BOM322"/>
      <c r="BON322"/>
      <c r="BOO322"/>
      <c r="BOP322"/>
      <c r="BOQ322"/>
      <c r="BOR322"/>
      <c r="BOS322"/>
      <c r="BOT322"/>
      <c r="BOU322"/>
      <c r="BOV322"/>
      <c r="BOW322"/>
      <c r="BOX322"/>
      <c r="BOY322"/>
      <c r="BOZ322"/>
      <c r="BPA322"/>
      <c r="BPB322"/>
      <c r="BPC322"/>
      <c r="BPD322"/>
      <c r="BPE322"/>
      <c r="BPF322"/>
      <c r="BPG322"/>
      <c r="BPH322"/>
      <c r="BPI322"/>
      <c r="BPJ322"/>
      <c r="BPK322"/>
      <c r="BPL322"/>
      <c r="BPM322"/>
      <c r="BPN322"/>
      <c r="BPO322"/>
      <c r="BPP322"/>
      <c r="BPQ322"/>
      <c r="BPR322"/>
      <c r="BPS322"/>
      <c r="BPT322"/>
      <c r="BPU322"/>
      <c r="BPV322"/>
      <c r="BPW322"/>
      <c r="BPX322"/>
      <c r="BPY322"/>
      <c r="BPZ322"/>
      <c r="BQA322"/>
      <c r="BQB322"/>
      <c r="BQC322"/>
      <c r="BQD322"/>
      <c r="BQE322"/>
      <c r="BQF322"/>
      <c r="BQG322"/>
      <c r="BQH322"/>
      <c r="BQI322"/>
      <c r="BQJ322"/>
      <c r="BQK322"/>
      <c r="BQL322"/>
      <c r="BQM322"/>
      <c r="BQN322"/>
      <c r="BQO322"/>
      <c r="BQP322"/>
      <c r="BQQ322"/>
      <c r="BQR322"/>
      <c r="BQS322"/>
      <c r="BQT322"/>
      <c r="BQU322"/>
      <c r="BQV322"/>
      <c r="BQW322"/>
      <c r="BQX322"/>
      <c r="BQY322"/>
      <c r="BQZ322"/>
      <c r="BRA322"/>
      <c r="BRB322"/>
      <c r="BRC322"/>
      <c r="BRD322"/>
      <c r="BRE322"/>
      <c r="BRF322"/>
      <c r="BRG322"/>
      <c r="BRH322"/>
      <c r="BRI322"/>
      <c r="BRJ322"/>
      <c r="BRK322"/>
      <c r="BRL322"/>
      <c r="BRM322"/>
      <c r="BRN322"/>
      <c r="BRO322"/>
      <c r="BRP322"/>
      <c r="BRQ322"/>
      <c r="BRR322"/>
      <c r="BRS322"/>
      <c r="BRT322"/>
      <c r="BRU322"/>
      <c r="BRV322"/>
      <c r="BRW322"/>
      <c r="BRX322"/>
      <c r="BRY322"/>
      <c r="BRZ322"/>
      <c r="BSA322"/>
      <c r="BSB322"/>
      <c r="BSC322"/>
      <c r="BSD322"/>
      <c r="BSE322"/>
      <c r="BSF322"/>
      <c r="BSG322"/>
      <c r="BSH322"/>
      <c r="BSI322"/>
      <c r="BSJ322"/>
      <c r="BSK322"/>
      <c r="BSL322"/>
      <c r="BSM322"/>
      <c r="BSN322"/>
      <c r="BSO322"/>
      <c r="BSP322"/>
      <c r="BSQ322"/>
      <c r="BSR322"/>
      <c r="BSS322"/>
      <c r="BST322"/>
      <c r="BSU322"/>
      <c r="BSV322"/>
      <c r="BSW322"/>
      <c r="BSX322"/>
      <c r="BSY322"/>
      <c r="BSZ322"/>
      <c r="BTA322"/>
      <c r="BTB322"/>
      <c r="BTC322"/>
      <c r="BTD322"/>
      <c r="BTE322"/>
      <c r="BTF322"/>
      <c r="BTG322"/>
      <c r="BTH322"/>
      <c r="BTI322"/>
      <c r="BTJ322"/>
      <c r="BTK322"/>
      <c r="BTL322"/>
      <c r="BTM322"/>
      <c r="BTN322"/>
      <c r="BTO322"/>
      <c r="BTP322"/>
      <c r="BTQ322"/>
      <c r="BTR322"/>
      <c r="BTS322"/>
      <c r="BTT322"/>
      <c r="BTU322"/>
      <c r="BTV322"/>
      <c r="BTW322"/>
      <c r="BTX322"/>
      <c r="BTY322"/>
      <c r="BTZ322"/>
      <c r="BUA322"/>
      <c r="BUB322"/>
      <c r="BUC322"/>
      <c r="BUD322"/>
      <c r="BUE322"/>
      <c r="BUF322"/>
      <c r="BUG322"/>
      <c r="BUH322"/>
      <c r="BUI322"/>
      <c r="BUJ322"/>
      <c r="BUK322"/>
      <c r="BUL322"/>
      <c r="BUM322"/>
      <c r="BUN322"/>
      <c r="BUO322"/>
      <c r="BUP322"/>
      <c r="BUQ322"/>
      <c r="BUR322"/>
      <c r="BUS322"/>
      <c r="BUT322"/>
      <c r="BUU322"/>
      <c r="BUV322"/>
      <c r="BUW322"/>
      <c r="BUX322"/>
      <c r="BUY322"/>
      <c r="BUZ322"/>
      <c r="BVA322"/>
      <c r="BVB322"/>
      <c r="BVC322"/>
      <c r="BVD322"/>
      <c r="BVE322"/>
      <c r="BVF322"/>
      <c r="BVG322"/>
      <c r="BVH322"/>
      <c r="BVI322"/>
      <c r="BVJ322"/>
      <c r="BVK322"/>
      <c r="BVL322"/>
      <c r="BVM322"/>
      <c r="BVN322"/>
      <c r="BVO322"/>
      <c r="BVP322"/>
      <c r="BVQ322"/>
      <c r="BVR322"/>
      <c r="BVS322"/>
      <c r="BVT322"/>
      <c r="BVU322"/>
      <c r="BVV322"/>
      <c r="BVW322"/>
      <c r="BVX322"/>
      <c r="BVY322"/>
      <c r="BVZ322"/>
      <c r="BWA322"/>
      <c r="BWB322"/>
      <c r="BWC322"/>
      <c r="BWD322"/>
      <c r="BWE322"/>
      <c r="BWF322"/>
      <c r="BWG322"/>
      <c r="BWH322"/>
      <c r="BWI322"/>
      <c r="BWJ322"/>
      <c r="BWK322"/>
      <c r="BWL322"/>
      <c r="BWM322"/>
      <c r="BWN322"/>
      <c r="BWO322"/>
      <c r="BWP322"/>
      <c r="BWQ322"/>
      <c r="BWR322"/>
      <c r="BWS322"/>
      <c r="BWT322"/>
      <c r="BWU322"/>
      <c r="BWV322"/>
      <c r="BWW322"/>
      <c r="BWX322"/>
      <c r="BWY322"/>
      <c r="BWZ322"/>
      <c r="BXA322"/>
      <c r="BXB322"/>
      <c r="BXC322"/>
      <c r="BXD322"/>
      <c r="BXE322"/>
      <c r="BXF322"/>
      <c r="BXG322"/>
      <c r="BXH322"/>
      <c r="BXI322"/>
      <c r="BXJ322"/>
      <c r="BXK322"/>
      <c r="BXL322"/>
      <c r="BXM322"/>
      <c r="BXN322"/>
      <c r="BXO322"/>
      <c r="BXP322"/>
      <c r="BXQ322"/>
      <c r="BXR322"/>
      <c r="BXS322"/>
      <c r="BXT322"/>
      <c r="BXU322"/>
      <c r="BXV322"/>
      <c r="BXW322"/>
      <c r="BXX322"/>
      <c r="BXY322"/>
      <c r="BXZ322"/>
      <c r="BYA322"/>
      <c r="BYB322"/>
      <c r="BYC322"/>
      <c r="BYD322"/>
      <c r="BYE322"/>
      <c r="BYF322"/>
      <c r="BYG322"/>
      <c r="BYH322"/>
      <c r="BYI322"/>
      <c r="BYJ322"/>
      <c r="BYK322"/>
      <c r="BYL322"/>
      <c r="BYM322"/>
      <c r="BYN322"/>
      <c r="BYO322"/>
      <c r="BYP322"/>
      <c r="BYQ322"/>
      <c r="BYR322"/>
      <c r="BYS322"/>
      <c r="BYT322"/>
      <c r="BYU322"/>
      <c r="BYV322"/>
      <c r="BYW322"/>
      <c r="BYX322"/>
      <c r="BYY322"/>
      <c r="BYZ322"/>
      <c r="BZA322"/>
      <c r="BZB322"/>
      <c r="BZC322"/>
      <c r="BZD322"/>
      <c r="BZE322"/>
      <c r="BZF322"/>
      <c r="BZG322"/>
      <c r="BZH322"/>
      <c r="BZI322"/>
      <c r="BZJ322"/>
      <c r="BZK322"/>
      <c r="BZL322"/>
      <c r="BZM322"/>
      <c r="BZN322"/>
      <c r="BZO322"/>
      <c r="BZP322"/>
      <c r="BZQ322"/>
      <c r="BZR322"/>
      <c r="BZS322"/>
      <c r="BZT322"/>
      <c r="BZU322"/>
      <c r="BZV322"/>
      <c r="BZW322"/>
      <c r="BZX322"/>
      <c r="BZY322"/>
      <c r="BZZ322"/>
      <c r="CAA322"/>
      <c r="CAB322"/>
      <c r="CAC322"/>
      <c r="CAD322"/>
      <c r="CAE322"/>
      <c r="CAF322"/>
      <c r="CAG322"/>
      <c r="CAH322"/>
      <c r="CAI322"/>
      <c r="CAJ322"/>
      <c r="CAK322"/>
      <c r="CAL322"/>
      <c r="CAM322"/>
      <c r="CAN322"/>
      <c r="CAO322"/>
      <c r="CAP322"/>
      <c r="CAQ322"/>
      <c r="CAR322"/>
      <c r="CAS322"/>
      <c r="CAT322"/>
      <c r="CAU322"/>
      <c r="CAV322"/>
      <c r="CAW322"/>
      <c r="CAX322"/>
      <c r="CAY322"/>
      <c r="CAZ322"/>
      <c r="CBA322"/>
      <c r="CBB322"/>
      <c r="CBC322"/>
      <c r="CBD322"/>
      <c r="CBE322"/>
      <c r="CBF322"/>
      <c r="CBG322"/>
      <c r="CBH322"/>
      <c r="CBI322"/>
      <c r="CBJ322"/>
      <c r="CBK322"/>
      <c r="CBL322"/>
      <c r="CBM322"/>
      <c r="CBN322"/>
      <c r="CBO322"/>
      <c r="CBP322"/>
      <c r="CBQ322"/>
      <c r="CBR322"/>
      <c r="CBS322"/>
      <c r="CBT322"/>
      <c r="CBU322"/>
      <c r="CBV322"/>
      <c r="CBW322"/>
      <c r="CBX322"/>
      <c r="CBY322"/>
      <c r="CBZ322"/>
      <c r="CCA322"/>
      <c r="CCB322"/>
      <c r="CCC322"/>
      <c r="CCD322"/>
      <c r="CCE322"/>
      <c r="CCF322"/>
      <c r="CCG322"/>
      <c r="CCH322"/>
      <c r="CCI322"/>
      <c r="CCJ322"/>
      <c r="CCK322"/>
      <c r="CCL322"/>
      <c r="CCM322"/>
      <c r="CCN322"/>
      <c r="CCO322"/>
      <c r="CCP322"/>
      <c r="CCQ322"/>
      <c r="CCR322"/>
      <c r="CCS322"/>
      <c r="CCT322"/>
      <c r="CCU322"/>
      <c r="CCV322"/>
      <c r="CCW322"/>
      <c r="CCX322"/>
      <c r="CCY322"/>
      <c r="CCZ322"/>
      <c r="CDA322"/>
      <c r="CDB322"/>
      <c r="CDC322"/>
      <c r="CDD322"/>
      <c r="CDE322"/>
      <c r="CDF322"/>
      <c r="CDG322"/>
      <c r="CDH322"/>
      <c r="CDI322"/>
      <c r="CDJ322"/>
      <c r="CDK322"/>
      <c r="CDL322"/>
      <c r="CDM322"/>
      <c r="CDN322"/>
      <c r="CDO322"/>
      <c r="CDP322"/>
      <c r="CDQ322"/>
      <c r="CDR322"/>
      <c r="CDS322"/>
      <c r="CDT322"/>
      <c r="CDU322"/>
      <c r="CDV322"/>
      <c r="CDW322"/>
      <c r="CDX322"/>
      <c r="CDY322"/>
      <c r="CDZ322"/>
      <c r="CEA322"/>
      <c r="CEB322"/>
      <c r="CEC322"/>
      <c r="CED322"/>
      <c r="CEE322"/>
      <c r="CEF322"/>
      <c r="CEG322"/>
      <c r="CEH322"/>
      <c r="CEI322"/>
      <c r="CEJ322"/>
      <c r="CEK322"/>
      <c r="CEL322"/>
      <c r="CEM322"/>
      <c r="CEN322"/>
      <c r="CEO322"/>
      <c r="CEP322"/>
      <c r="CEQ322"/>
      <c r="CER322"/>
      <c r="CES322"/>
      <c r="CET322"/>
      <c r="CEU322"/>
      <c r="CEV322"/>
      <c r="CEW322"/>
      <c r="CEX322"/>
      <c r="CEY322"/>
      <c r="CEZ322"/>
      <c r="CFA322"/>
      <c r="CFB322"/>
      <c r="CFC322"/>
      <c r="CFD322"/>
      <c r="CFE322"/>
      <c r="CFF322"/>
      <c r="CFG322"/>
      <c r="CFH322"/>
      <c r="CFI322"/>
      <c r="CFJ322"/>
      <c r="CFK322"/>
      <c r="CFL322"/>
      <c r="CFM322"/>
      <c r="CFN322"/>
      <c r="CFO322"/>
      <c r="CFP322"/>
      <c r="CFQ322"/>
      <c r="CFR322"/>
      <c r="CFS322"/>
      <c r="CFT322"/>
      <c r="CFU322"/>
      <c r="CFV322"/>
      <c r="CFW322"/>
      <c r="CFX322"/>
      <c r="CFY322"/>
      <c r="CFZ322"/>
      <c r="CGA322"/>
      <c r="CGB322"/>
      <c r="CGC322"/>
      <c r="CGD322"/>
      <c r="CGE322"/>
      <c r="CGF322"/>
      <c r="CGG322"/>
      <c r="CGH322"/>
      <c r="CGI322"/>
      <c r="CGJ322"/>
      <c r="CGK322"/>
      <c r="CGL322"/>
      <c r="CGM322"/>
      <c r="CGN322"/>
      <c r="CGO322"/>
      <c r="CGP322"/>
      <c r="CGQ322"/>
      <c r="CGR322"/>
      <c r="CGS322"/>
      <c r="CGT322"/>
      <c r="CGU322"/>
      <c r="CGV322"/>
      <c r="CGW322"/>
      <c r="CGX322"/>
      <c r="CGY322"/>
      <c r="CGZ322"/>
      <c r="CHA322"/>
      <c r="CHB322"/>
      <c r="CHC322"/>
      <c r="CHD322"/>
      <c r="CHE322"/>
      <c r="CHF322"/>
      <c r="CHG322"/>
      <c r="CHH322"/>
      <c r="CHI322"/>
      <c r="CHJ322"/>
      <c r="CHK322"/>
      <c r="CHL322"/>
      <c r="CHM322"/>
      <c r="CHN322"/>
      <c r="CHO322"/>
      <c r="CHP322"/>
      <c r="CHQ322"/>
      <c r="CHR322"/>
      <c r="CHS322"/>
      <c r="CHT322"/>
      <c r="CHU322"/>
      <c r="CHV322"/>
      <c r="CHW322"/>
      <c r="CHX322"/>
      <c r="CHY322"/>
      <c r="CHZ322"/>
      <c r="CIA322"/>
      <c r="CIB322"/>
      <c r="CIC322"/>
      <c r="CID322"/>
      <c r="CIE322"/>
      <c r="CIF322"/>
      <c r="CIG322"/>
      <c r="CIH322"/>
      <c r="CII322"/>
      <c r="CIJ322"/>
      <c r="CIK322"/>
      <c r="CIL322"/>
      <c r="CIM322"/>
      <c r="CIN322"/>
      <c r="CIO322"/>
      <c r="CIP322"/>
      <c r="CIQ322"/>
      <c r="CIR322"/>
      <c r="CIS322"/>
      <c r="CIT322"/>
      <c r="CIU322"/>
      <c r="CIV322"/>
      <c r="CIW322"/>
      <c r="CIX322"/>
      <c r="CIY322"/>
      <c r="CIZ322"/>
      <c r="CJA322"/>
      <c r="CJB322"/>
      <c r="CJC322"/>
      <c r="CJD322"/>
      <c r="CJE322"/>
      <c r="CJF322"/>
      <c r="CJG322"/>
      <c r="CJH322"/>
      <c r="CJI322"/>
      <c r="CJJ322"/>
      <c r="CJK322"/>
      <c r="CJL322"/>
      <c r="CJM322"/>
      <c r="CJN322"/>
      <c r="CJO322"/>
      <c r="CJP322"/>
      <c r="CJQ322"/>
      <c r="CJR322"/>
      <c r="CJS322"/>
      <c r="CJT322"/>
      <c r="CJU322"/>
      <c r="CJV322"/>
      <c r="CJW322"/>
      <c r="CJX322"/>
      <c r="CJY322"/>
      <c r="CJZ322"/>
      <c r="CKA322"/>
      <c r="CKB322"/>
      <c r="CKC322"/>
      <c r="CKD322"/>
      <c r="CKE322"/>
      <c r="CKF322"/>
      <c r="CKG322"/>
      <c r="CKH322"/>
      <c r="CKI322"/>
      <c r="CKJ322"/>
      <c r="CKK322"/>
      <c r="CKL322"/>
      <c r="CKM322"/>
      <c r="CKN322"/>
      <c r="CKO322"/>
      <c r="CKP322"/>
      <c r="CKQ322"/>
      <c r="CKR322"/>
      <c r="CKS322"/>
      <c r="CKT322"/>
      <c r="CKU322"/>
      <c r="CKV322"/>
      <c r="CKW322"/>
      <c r="CKX322"/>
      <c r="CKY322"/>
      <c r="CKZ322"/>
      <c r="CLA322"/>
      <c r="CLB322"/>
      <c r="CLC322"/>
      <c r="CLD322"/>
      <c r="CLE322"/>
      <c r="CLF322"/>
      <c r="CLG322"/>
      <c r="CLH322"/>
      <c r="CLI322"/>
      <c r="CLJ322"/>
      <c r="CLK322"/>
      <c r="CLL322"/>
      <c r="CLM322"/>
      <c r="CLN322"/>
      <c r="CLO322"/>
      <c r="CLP322"/>
      <c r="CLQ322"/>
      <c r="CLR322"/>
      <c r="CLS322"/>
      <c r="CLT322"/>
      <c r="CLU322"/>
      <c r="CLV322"/>
      <c r="CLW322"/>
      <c r="CLX322"/>
      <c r="CLY322"/>
      <c r="CLZ322"/>
      <c r="CMA322"/>
      <c r="CMB322"/>
      <c r="CMC322"/>
      <c r="CMD322"/>
      <c r="CME322"/>
      <c r="CMF322"/>
      <c r="CMG322"/>
      <c r="CMH322"/>
      <c r="CMI322"/>
      <c r="CMJ322"/>
      <c r="CMK322"/>
      <c r="CML322"/>
      <c r="CMM322"/>
      <c r="CMN322"/>
      <c r="CMO322"/>
      <c r="CMP322"/>
      <c r="CMQ322"/>
      <c r="CMR322"/>
      <c r="CMS322"/>
      <c r="CMT322"/>
      <c r="CMU322"/>
      <c r="CMV322"/>
      <c r="CMW322"/>
      <c r="CMX322"/>
      <c r="CMY322"/>
      <c r="CMZ322"/>
      <c r="CNA322"/>
      <c r="CNB322"/>
      <c r="CNC322"/>
      <c r="CND322"/>
      <c r="CNE322"/>
      <c r="CNF322"/>
      <c r="CNG322"/>
      <c r="CNH322"/>
      <c r="CNI322"/>
      <c r="CNJ322"/>
      <c r="CNK322"/>
      <c r="CNL322"/>
      <c r="CNM322"/>
      <c r="CNN322"/>
      <c r="CNO322"/>
      <c r="CNP322"/>
      <c r="CNQ322"/>
      <c r="CNR322"/>
      <c r="CNS322"/>
      <c r="CNT322"/>
      <c r="CNU322"/>
      <c r="CNV322"/>
      <c r="CNW322"/>
      <c r="CNX322"/>
      <c r="CNY322"/>
      <c r="CNZ322"/>
      <c r="COA322"/>
      <c r="COB322"/>
      <c r="COC322"/>
      <c r="COD322"/>
      <c r="COE322"/>
      <c r="COF322"/>
      <c r="COG322"/>
      <c r="COH322"/>
      <c r="COI322"/>
      <c r="COJ322"/>
      <c r="COK322"/>
      <c r="COL322"/>
      <c r="COM322"/>
      <c r="CON322"/>
      <c r="COO322"/>
      <c r="COP322"/>
      <c r="COQ322"/>
      <c r="COR322"/>
      <c r="COS322"/>
      <c r="COT322"/>
      <c r="COU322"/>
      <c r="COV322"/>
      <c r="COW322"/>
      <c r="COX322"/>
      <c r="COY322"/>
      <c r="COZ322"/>
      <c r="CPA322"/>
      <c r="CPB322"/>
      <c r="CPC322"/>
      <c r="CPD322"/>
      <c r="CPE322"/>
      <c r="CPF322"/>
      <c r="CPG322"/>
      <c r="CPH322"/>
      <c r="CPI322"/>
      <c r="CPJ322"/>
      <c r="CPK322"/>
      <c r="CPL322"/>
      <c r="CPM322"/>
      <c r="CPN322"/>
      <c r="CPO322"/>
      <c r="CPP322"/>
      <c r="CPQ322"/>
      <c r="CPR322"/>
      <c r="CPS322"/>
      <c r="CPT322"/>
      <c r="CPU322"/>
      <c r="CPV322"/>
      <c r="CPW322"/>
      <c r="CPX322"/>
      <c r="CPY322"/>
      <c r="CPZ322"/>
      <c r="CQA322"/>
      <c r="CQB322"/>
      <c r="CQC322"/>
      <c r="CQD322"/>
      <c r="CQE322"/>
      <c r="CQF322"/>
      <c r="CQG322"/>
      <c r="CQH322"/>
      <c r="CQI322"/>
      <c r="CQJ322"/>
      <c r="CQK322"/>
      <c r="CQL322"/>
      <c r="CQM322"/>
      <c r="CQN322"/>
      <c r="CQO322"/>
      <c r="CQP322"/>
      <c r="CQQ322"/>
      <c r="CQR322"/>
      <c r="CQS322"/>
      <c r="CQT322"/>
      <c r="CQU322"/>
      <c r="CQV322"/>
      <c r="CQW322"/>
      <c r="CQX322"/>
      <c r="CQY322"/>
      <c r="CQZ322"/>
      <c r="CRA322"/>
      <c r="CRB322"/>
      <c r="CRC322"/>
      <c r="CRD322"/>
      <c r="CRE322"/>
      <c r="CRF322"/>
      <c r="CRG322"/>
      <c r="CRH322"/>
      <c r="CRI322"/>
      <c r="CRJ322"/>
      <c r="CRK322"/>
      <c r="CRL322"/>
      <c r="CRM322"/>
      <c r="CRN322"/>
      <c r="CRO322"/>
      <c r="CRP322"/>
      <c r="CRQ322"/>
      <c r="CRR322"/>
      <c r="CRS322"/>
      <c r="CRT322"/>
      <c r="CRU322"/>
      <c r="CRV322"/>
      <c r="CRW322"/>
      <c r="CRX322"/>
      <c r="CRY322"/>
      <c r="CRZ322"/>
      <c r="CSA322"/>
      <c r="CSB322"/>
      <c r="CSC322"/>
      <c r="CSD322"/>
      <c r="CSE322"/>
      <c r="CSF322"/>
      <c r="CSG322"/>
      <c r="CSH322"/>
      <c r="CSI322"/>
      <c r="CSJ322"/>
      <c r="CSK322"/>
      <c r="CSL322"/>
      <c r="CSM322"/>
      <c r="CSN322"/>
      <c r="CSO322"/>
      <c r="CSP322"/>
      <c r="CSQ322"/>
      <c r="CSR322"/>
      <c r="CSS322"/>
      <c r="CST322"/>
      <c r="CSU322"/>
      <c r="CSV322"/>
      <c r="CSW322"/>
      <c r="CSX322"/>
      <c r="CSY322"/>
      <c r="CSZ322"/>
      <c r="CTA322"/>
      <c r="CTB322"/>
      <c r="CTC322"/>
      <c r="CTD322"/>
      <c r="CTE322"/>
      <c r="CTF322"/>
      <c r="CTG322"/>
      <c r="CTH322"/>
      <c r="CTI322"/>
      <c r="CTJ322"/>
      <c r="CTK322"/>
      <c r="CTL322"/>
      <c r="CTM322"/>
      <c r="CTN322"/>
      <c r="CTO322"/>
      <c r="CTP322"/>
      <c r="CTQ322"/>
      <c r="CTR322"/>
      <c r="CTS322"/>
      <c r="CTT322"/>
      <c r="CTU322"/>
      <c r="CTV322"/>
      <c r="CTW322"/>
      <c r="CTX322"/>
      <c r="CTY322"/>
      <c r="CTZ322"/>
      <c r="CUA322"/>
      <c r="CUB322"/>
      <c r="CUC322"/>
      <c r="CUD322"/>
      <c r="CUE322"/>
      <c r="CUF322"/>
      <c r="CUG322"/>
      <c r="CUH322"/>
      <c r="CUI322"/>
      <c r="CUJ322"/>
      <c r="CUK322"/>
      <c r="CUL322"/>
      <c r="CUM322"/>
      <c r="CUN322"/>
      <c r="CUO322"/>
      <c r="CUP322"/>
      <c r="CUQ322"/>
      <c r="CUR322"/>
      <c r="CUS322"/>
      <c r="CUT322"/>
      <c r="CUU322"/>
      <c r="CUV322"/>
      <c r="CUW322"/>
      <c r="CUX322"/>
      <c r="CUY322"/>
      <c r="CUZ322"/>
      <c r="CVA322"/>
      <c r="CVB322"/>
      <c r="CVC322"/>
      <c r="CVD322"/>
      <c r="CVE322"/>
      <c r="CVF322"/>
      <c r="CVG322"/>
      <c r="CVH322"/>
      <c r="CVI322"/>
      <c r="CVJ322"/>
      <c r="CVK322"/>
      <c r="CVL322"/>
      <c r="CVM322"/>
      <c r="CVN322"/>
      <c r="CVO322"/>
      <c r="CVP322"/>
      <c r="CVQ322"/>
      <c r="CVR322"/>
      <c r="CVS322"/>
      <c r="CVT322"/>
      <c r="CVU322"/>
      <c r="CVV322"/>
      <c r="CVW322"/>
      <c r="CVX322"/>
      <c r="CVY322"/>
      <c r="CVZ322"/>
      <c r="CWA322"/>
      <c r="CWB322"/>
      <c r="CWC322"/>
      <c r="CWD322"/>
      <c r="CWE322"/>
      <c r="CWF322"/>
      <c r="CWG322"/>
      <c r="CWH322"/>
      <c r="CWI322"/>
      <c r="CWJ322"/>
      <c r="CWK322"/>
      <c r="CWL322"/>
      <c r="CWM322"/>
      <c r="CWN322"/>
      <c r="CWO322"/>
      <c r="CWP322"/>
      <c r="CWQ322"/>
      <c r="CWR322"/>
      <c r="CWS322"/>
      <c r="CWT322"/>
      <c r="CWU322"/>
      <c r="CWV322"/>
      <c r="CWW322"/>
      <c r="CWX322"/>
      <c r="CWY322"/>
      <c r="CWZ322"/>
      <c r="CXA322"/>
      <c r="CXB322"/>
      <c r="CXC322"/>
      <c r="CXD322"/>
      <c r="CXE322"/>
      <c r="CXF322"/>
      <c r="CXG322"/>
      <c r="CXH322"/>
      <c r="CXI322"/>
      <c r="CXJ322"/>
      <c r="CXK322"/>
      <c r="CXL322"/>
      <c r="CXM322"/>
      <c r="CXN322"/>
      <c r="CXO322"/>
      <c r="CXP322"/>
      <c r="CXQ322"/>
      <c r="CXR322"/>
      <c r="CXS322"/>
      <c r="CXT322"/>
      <c r="CXU322"/>
      <c r="CXV322"/>
      <c r="CXW322"/>
      <c r="CXX322"/>
      <c r="CXY322"/>
      <c r="CXZ322"/>
      <c r="CYA322"/>
      <c r="CYB322"/>
      <c r="CYC322"/>
      <c r="CYD322"/>
      <c r="CYE322"/>
      <c r="CYF322"/>
      <c r="CYG322"/>
      <c r="CYH322"/>
      <c r="CYI322"/>
      <c r="CYJ322"/>
      <c r="CYK322"/>
      <c r="CYL322"/>
      <c r="CYM322"/>
      <c r="CYN322"/>
      <c r="CYO322"/>
      <c r="CYP322"/>
      <c r="CYQ322"/>
      <c r="CYR322"/>
      <c r="CYS322"/>
      <c r="CYT322"/>
      <c r="CYU322"/>
      <c r="CYV322"/>
      <c r="CYW322"/>
      <c r="CYX322"/>
      <c r="CYY322"/>
      <c r="CYZ322"/>
      <c r="CZA322"/>
      <c r="CZB322"/>
      <c r="CZC322"/>
      <c r="CZD322"/>
      <c r="CZE322"/>
      <c r="CZF322"/>
      <c r="CZG322"/>
      <c r="CZH322"/>
      <c r="CZI322"/>
      <c r="CZJ322"/>
      <c r="CZK322"/>
      <c r="CZL322"/>
      <c r="CZM322"/>
      <c r="CZN322"/>
      <c r="CZO322"/>
      <c r="CZP322"/>
      <c r="CZQ322"/>
      <c r="CZR322"/>
      <c r="CZS322"/>
      <c r="CZT322"/>
      <c r="CZU322"/>
      <c r="CZV322"/>
      <c r="CZW322"/>
      <c r="CZX322"/>
      <c r="CZY322"/>
      <c r="CZZ322"/>
      <c r="DAA322"/>
      <c r="DAB322"/>
      <c r="DAC322"/>
      <c r="DAD322"/>
      <c r="DAE322"/>
      <c r="DAF322"/>
      <c r="DAG322"/>
      <c r="DAH322"/>
      <c r="DAI322"/>
      <c r="DAJ322"/>
      <c r="DAK322"/>
      <c r="DAL322"/>
      <c r="DAM322"/>
      <c r="DAN322"/>
      <c r="DAO322"/>
      <c r="DAP322"/>
      <c r="DAQ322"/>
      <c r="DAR322"/>
      <c r="DAS322"/>
      <c r="DAT322"/>
      <c r="DAU322"/>
      <c r="DAV322"/>
      <c r="DAW322"/>
      <c r="DAX322"/>
      <c r="DAY322"/>
      <c r="DAZ322"/>
      <c r="DBA322"/>
      <c r="DBB322"/>
      <c r="DBC322"/>
      <c r="DBD322"/>
      <c r="DBE322"/>
      <c r="DBF322"/>
      <c r="DBG322"/>
      <c r="DBH322"/>
      <c r="DBI322"/>
      <c r="DBJ322"/>
      <c r="DBK322"/>
      <c r="DBL322"/>
      <c r="DBM322"/>
      <c r="DBN322"/>
      <c r="DBO322"/>
      <c r="DBP322"/>
      <c r="DBQ322"/>
      <c r="DBR322"/>
      <c r="DBS322"/>
      <c r="DBT322"/>
      <c r="DBU322"/>
      <c r="DBV322"/>
      <c r="DBW322"/>
      <c r="DBX322"/>
      <c r="DBY322"/>
      <c r="DBZ322"/>
      <c r="DCA322"/>
      <c r="DCB322"/>
      <c r="DCC322"/>
      <c r="DCD322"/>
      <c r="DCE322"/>
      <c r="DCF322"/>
      <c r="DCG322"/>
      <c r="DCH322"/>
      <c r="DCI322"/>
      <c r="DCJ322"/>
      <c r="DCK322"/>
      <c r="DCL322"/>
      <c r="DCM322"/>
      <c r="DCN322"/>
      <c r="DCO322"/>
      <c r="DCP322"/>
      <c r="DCQ322"/>
      <c r="DCR322"/>
      <c r="DCS322"/>
      <c r="DCT322"/>
      <c r="DCU322"/>
      <c r="DCV322"/>
      <c r="DCW322"/>
      <c r="DCX322"/>
      <c r="DCY322"/>
      <c r="DCZ322"/>
      <c r="DDA322"/>
      <c r="DDB322"/>
      <c r="DDC322"/>
      <c r="DDD322"/>
      <c r="DDE322"/>
      <c r="DDF322"/>
      <c r="DDG322"/>
      <c r="DDH322"/>
      <c r="DDI322"/>
      <c r="DDJ322"/>
      <c r="DDK322"/>
      <c r="DDL322"/>
      <c r="DDM322"/>
      <c r="DDN322"/>
      <c r="DDO322"/>
      <c r="DDP322"/>
      <c r="DDQ322"/>
      <c r="DDR322"/>
      <c r="DDS322"/>
      <c r="DDT322"/>
      <c r="DDU322"/>
      <c r="DDV322"/>
      <c r="DDW322"/>
      <c r="DDX322"/>
      <c r="DDY322"/>
      <c r="DDZ322"/>
      <c r="DEA322"/>
      <c r="DEB322"/>
      <c r="DEC322"/>
      <c r="DED322"/>
      <c r="DEE322"/>
      <c r="DEF322"/>
      <c r="DEG322"/>
      <c r="DEH322"/>
      <c r="DEI322"/>
      <c r="DEJ322"/>
      <c r="DEK322"/>
      <c r="DEL322"/>
      <c r="DEM322"/>
      <c r="DEN322"/>
      <c r="DEO322"/>
      <c r="DEP322"/>
      <c r="DEQ322"/>
      <c r="DER322"/>
      <c r="DES322"/>
      <c r="DET322"/>
      <c r="DEU322"/>
      <c r="DEV322"/>
      <c r="DEW322"/>
      <c r="DEX322"/>
      <c r="DEY322"/>
      <c r="DEZ322"/>
      <c r="DFA322"/>
      <c r="DFB322"/>
      <c r="DFC322"/>
      <c r="DFD322"/>
      <c r="DFE322"/>
      <c r="DFF322"/>
      <c r="DFG322"/>
      <c r="DFH322"/>
      <c r="DFI322"/>
      <c r="DFJ322"/>
      <c r="DFK322"/>
      <c r="DFL322"/>
      <c r="DFM322"/>
      <c r="DFN322"/>
      <c r="DFO322"/>
      <c r="DFP322"/>
      <c r="DFQ322"/>
      <c r="DFR322"/>
      <c r="DFS322"/>
      <c r="DFT322"/>
      <c r="DFU322"/>
      <c r="DFV322"/>
      <c r="DFW322"/>
      <c r="DFX322"/>
      <c r="DFY322"/>
      <c r="DFZ322"/>
      <c r="DGA322"/>
      <c r="DGB322"/>
      <c r="DGC322"/>
      <c r="DGD322"/>
      <c r="DGE322"/>
      <c r="DGF322"/>
      <c r="DGG322"/>
      <c r="DGH322"/>
      <c r="DGI322"/>
      <c r="DGJ322"/>
      <c r="DGK322"/>
      <c r="DGL322"/>
      <c r="DGM322"/>
      <c r="DGN322"/>
      <c r="DGO322"/>
      <c r="DGP322"/>
      <c r="DGQ322"/>
      <c r="DGR322"/>
      <c r="DGS322"/>
      <c r="DGT322"/>
      <c r="DGU322"/>
      <c r="DGV322"/>
      <c r="DGW322"/>
      <c r="DGX322"/>
      <c r="DGY322"/>
      <c r="DGZ322"/>
      <c r="DHA322"/>
      <c r="DHB322"/>
      <c r="DHC322"/>
      <c r="DHD322"/>
      <c r="DHE322"/>
      <c r="DHF322"/>
      <c r="DHG322"/>
      <c r="DHH322"/>
      <c r="DHI322"/>
      <c r="DHJ322"/>
      <c r="DHK322"/>
      <c r="DHL322"/>
      <c r="DHM322"/>
      <c r="DHN322"/>
      <c r="DHO322"/>
      <c r="DHP322"/>
      <c r="DHQ322"/>
      <c r="DHR322"/>
      <c r="DHS322"/>
      <c r="DHT322"/>
      <c r="DHU322"/>
      <c r="DHV322"/>
      <c r="DHW322"/>
      <c r="DHX322"/>
      <c r="DHY322"/>
      <c r="DHZ322"/>
      <c r="DIA322"/>
      <c r="DIB322"/>
      <c r="DIC322"/>
      <c r="DID322"/>
      <c r="DIE322"/>
      <c r="DIF322"/>
      <c r="DIG322"/>
      <c r="DIH322"/>
      <c r="DII322"/>
      <c r="DIJ322"/>
      <c r="DIK322"/>
      <c r="DIL322"/>
      <c r="DIM322"/>
      <c r="DIN322"/>
      <c r="DIO322"/>
      <c r="DIP322"/>
      <c r="DIQ322"/>
      <c r="DIR322"/>
      <c r="DIS322"/>
      <c r="DIT322"/>
      <c r="DIU322"/>
      <c r="DIV322"/>
      <c r="DIW322"/>
      <c r="DIX322"/>
      <c r="DIY322"/>
      <c r="DIZ322"/>
      <c r="DJA322"/>
      <c r="DJB322"/>
      <c r="DJC322"/>
      <c r="DJD322"/>
      <c r="DJE322"/>
      <c r="DJF322"/>
      <c r="DJG322"/>
      <c r="DJH322"/>
      <c r="DJI322"/>
      <c r="DJJ322"/>
      <c r="DJK322"/>
      <c r="DJL322"/>
      <c r="DJM322"/>
      <c r="DJN322"/>
      <c r="DJO322"/>
      <c r="DJP322"/>
      <c r="DJQ322"/>
      <c r="DJR322"/>
      <c r="DJS322"/>
      <c r="DJT322"/>
      <c r="DJU322"/>
      <c r="DJV322"/>
      <c r="DJW322"/>
      <c r="DJX322"/>
      <c r="DJY322"/>
      <c r="DJZ322"/>
      <c r="DKA322"/>
      <c r="DKB322"/>
      <c r="DKC322"/>
      <c r="DKD322"/>
      <c r="DKE322"/>
      <c r="DKF322"/>
      <c r="DKG322"/>
      <c r="DKH322"/>
      <c r="DKI322"/>
      <c r="DKJ322"/>
      <c r="DKK322"/>
      <c r="DKL322"/>
      <c r="DKM322"/>
      <c r="DKN322"/>
      <c r="DKO322"/>
      <c r="DKP322"/>
      <c r="DKQ322"/>
      <c r="DKR322"/>
      <c r="DKS322"/>
      <c r="DKT322"/>
      <c r="DKU322"/>
      <c r="DKV322"/>
      <c r="DKW322"/>
      <c r="DKX322"/>
      <c r="DKY322"/>
      <c r="DKZ322"/>
      <c r="DLA322"/>
      <c r="DLB322"/>
      <c r="DLC322"/>
      <c r="DLD322"/>
      <c r="DLE322"/>
      <c r="DLF322"/>
      <c r="DLG322"/>
      <c r="DLH322"/>
      <c r="DLI322"/>
      <c r="DLJ322"/>
      <c r="DLK322"/>
      <c r="DLL322"/>
      <c r="DLM322"/>
      <c r="DLN322"/>
      <c r="DLO322"/>
      <c r="DLP322"/>
      <c r="DLQ322"/>
      <c r="DLR322"/>
      <c r="DLS322"/>
      <c r="DLT322"/>
      <c r="DLU322"/>
      <c r="DLV322"/>
      <c r="DLW322"/>
      <c r="DLX322"/>
      <c r="DLY322"/>
      <c r="DLZ322"/>
      <c r="DMA322"/>
      <c r="DMB322"/>
      <c r="DMC322"/>
      <c r="DMD322"/>
      <c r="DME322"/>
      <c r="DMF322"/>
      <c r="DMG322"/>
      <c r="DMH322"/>
      <c r="DMI322"/>
      <c r="DMJ322"/>
      <c r="DMK322"/>
      <c r="DML322"/>
      <c r="DMM322"/>
      <c r="DMN322"/>
      <c r="DMO322"/>
      <c r="DMP322"/>
      <c r="DMQ322"/>
      <c r="DMR322"/>
      <c r="DMS322"/>
      <c r="DMT322"/>
      <c r="DMU322"/>
      <c r="DMV322"/>
      <c r="DMW322"/>
      <c r="DMX322"/>
      <c r="DMY322"/>
      <c r="DMZ322"/>
      <c r="DNA322"/>
      <c r="DNB322"/>
      <c r="DNC322"/>
      <c r="DND322"/>
      <c r="DNE322"/>
      <c r="DNF322"/>
      <c r="DNG322"/>
      <c r="DNH322"/>
      <c r="DNI322"/>
      <c r="DNJ322"/>
      <c r="DNK322"/>
      <c r="DNL322"/>
      <c r="DNM322"/>
      <c r="DNN322"/>
      <c r="DNO322"/>
      <c r="DNP322"/>
      <c r="DNQ322"/>
      <c r="DNR322"/>
      <c r="DNS322"/>
      <c r="DNT322"/>
      <c r="DNU322"/>
      <c r="DNV322"/>
      <c r="DNW322"/>
      <c r="DNX322"/>
      <c r="DNY322"/>
      <c r="DNZ322"/>
      <c r="DOA322"/>
      <c r="DOB322"/>
      <c r="DOC322"/>
      <c r="DOD322"/>
      <c r="DOE322"/>
      <c r="DOF322"/>
      <c r="DOG322"/>
      <c r="DOH322"/>
      <c r="DOI322"/>
      <c r="DOJ322"/>
      <c r="DOK322"/>
      <c r="DOL322"/>
      <c r="DOM322"/>
      <c r="DON322"/>
      <c r="DOO322"/>
      <c r="DOP322"/>
      <c r="DOQ322"/>
      <c r="DOR322"/>
      <c r="DOS322"/>
      <c r="DOT322"/>
      <c r="DOU322"/>
      <c r="DOV322"/>
      <c r="DOW322"/>
      <c r="DOX322"/>
      <c r="DOY322"/>
      <c r="DOZ322"/>
      <c r="DPA322"/>
      <c r="DPB322"/>
      <c r="DPC322"/>
      <c r="DPD322"/>
      <c r="DPE322"/>
      <c r="DPF322"/>
      <c r="DPG322"/>
      <c r="DPH322"/>
      <c r="DPI322"/>
      <c r="DPJ322"/>
      <c r="DPK322"/>
      <c r="DPL322"/>
      <c r="DPM322"/>
      <c r="DPN322"/>
      <c r="DPO322"/>
      <c r="DPP322"/>
      <c r="DPQ322"/>
      <c r="DPR322"/>
      <c r="DPS322"/>
      <c r="DPT322"/>
      <c r="DPU322"/>
      <c r="DPV322"/>
      <c r="DPW322"/>
      <c r="DPX322"/>
      <c r="DPY322"/>
      <c r="DPZ322"/>
      <c r="DQA322"/>
      <c r="DQB322"/>
      <c r="DQC322"/>
      <c r="DQD322"/>
      <c r="DQE322"/>
      <c r="DQF322"/>
      <c r="DQG322"/>
      <c r="DQH322"/>
      <c r="DQI322"/>
      <c r="DQJ322"/>
      <c r="DQK322"/>
      <c r="DQL322"/>
      <c r="DQM322"/>
      <c r="DQN322"/>
      <c r="DQO322"/>
      <c r="DQP322"/>
      <c r="DQQ322"/>
      <c r="DQR322"/>
      <c r="DQS322"/>
      <c r="DQT322"/>
      <c r="DQU322"/>
      <c r="DQV322"/>
      <c r="DQW322"/>
      <c r="DQX322"/>
      <c r="DQY322"/>
      <c r="DQZ322"/>
      <c r="DRA322"/>
      <c r="DRB322"/>
      <c r="DRC322"/>
      <c r="DRD322"/>
      <c r="DRE322"/>
      <c r="DRF322"/>
      <c r="DRG322"/>
      <c r="DRH322"/>
      <c r="DRI322"/>
      <c r="DRJ322"/>
      <c r="DRK322"/>
      <c r="DRL322"/>
      <c r="DRM322"/>
      <c r="DRN322"/>
      <c r="DRO322"/>
      <c r="DRP322"/>
      <c r="DRQ322"/>
      <c r="DRR322"/>
      <c r="DRS322"/>
      <c r="DRT322"/>
      <c r="DRU322"/>
      <c r="DRV322"/>
      <c r="DRW322"/>
      <c r="DRX322"/>
      <c r="DRY322"/>
      <c r="DRZ322"/>
      <c r="DSA322"/>
      <c r="DSB322"/>
      <c r="DSC322"/>
      <c r="DSD322"/>
      <c r="DSE322"/>
      <c r="DSF322"/>
      <c r="DSG322"/>
      <c r="DSH322"/>
      <c r="DSI322"/>
      <c r="DSJ322"/>
      <c r="DSK322"/>
      <c r="DSL322"/>
      <c r="DSM322"/>
      <c r="DSN322"/>
      <c r="DSO322"/>
      <c r="DSP322"/>
      <c r="DSQ322"/>
      <c r="DSR322"/>
      <c r="DSS322"/>
      <c r="DST322"/>
      <c r="DSU322"/>
      <c r="DSV322"/>
      <c r="DSW322"/>
      <c r="DSX322"/>
      <c r="DSY322"/>
      <c r="DSZ322"/>
      <c r="DTA322"/>
      <c r="DTB322"/>
      <c r="DTC322"/>
      <c r="DTD322"/>
      <c r="DTE322"/>
      <c r="DTF322"/>
      <c r="DTG322"/>
      <c r="DTH322"/>
      <c r="DTI322"/>
      <c r="DTJ322"/>
      <c r="DTK322"/>
      <c r="DTL322"/>
      <c r="DTM322"/>
      <c r="DTN322"/>
      <c r="DTO322"/>
      <c r="DTP322"/>
      <c r="DTQ322"/>
      <c r="DTR322"/>
      <c r="DTS322"/>
      <c r="DTT322"/>
      <c r="DTU322"/>
      <c r="DTV322"/>
      <c r="DTW322"/>
      <c r="DTX322"/>
      <c r="DTY322"/>
      <c r="DTZ322"/>
      <c r="DUA322"/>
      <c r="DUB322"/>
      <c r="DUC322"/>
      <c r="DUD322"/>
      <c r="DUE322"/>
      <c r="DUF322"/>
      <c r="DUG322"/>
      <c r="DUH322"/>
      <c r="DUI322"/>
      <c r="DUJ322"/>
      <c r="DUK322"/>
      <c r="DUL322"/>
      <c r="DUM322"/>
      <c r="DUN322"/>
      <c r="DUO322"/>
      <c r="DUP322"/>
      <c r="DUQ322"/>
      <c r="DUR322"/>
      <c r="DUS322"/>
      <c r="DUT322"/>
      <c r="DUU322"/>
      <c r="DUV322"/>
      <c r="DUW322"/>
      <c r="DUX322"/>
      <c r="DUY322"/>
      <c r="DUZ322"/>
      <c r="DVA322"/>
      <c r="DVB322"/>
      <c r="DVC322"/>
      <c r="DVD322"/>
      <c r="DVE322"/>
      <c r="DVF322"/>
      <c r="DVG322"/>
      <c r="DVH322"/>
      <c r="DVI322"/>
      <c r="DVJ322"/>
      <c r="DVK322"/>
      <c r="DVL322"/>
      <c r="DVM322"/>
      <c r="DVN322"/>
      <c r="DVO322"/>
      <c r="DVP322"/>
      <c r="DVQ322"/>
      <c r="DVR322"/>
      <c r="DVS322"/>
      <c r="DVT322"/>
      <c r="DVU322"/>
      <c r="DVV322"/>
      <c r="DVW322"/>
      <c r="DVX322"/>
      <c r="DVY322"/>
      <c r="DVZ322"/>
      <c r="DWA322"/>
      <c r="DWB322"/>
      <c r="DWC322"/>
      <c r="DWD322"/>
      <c r="DWE322"/>
      <c r="DWF322"/>
      <c r="DWG322"/>
      <c r="DWH322"/>
      <c r="DWI322"/>
      <c r="DWJ322"/>
      <c r="DWK322"/>
      <c r="DWL322"/>
      <c r="DWM322"/>
      <c r="DWN322"/>
      <c r="DWO322"/>
      <c r="DWP322"/>
      <c r="DWQ322"/>
      <c r="DWR322"/>
      <c r="DWS322"/>
      <c r="DWT322"/>
      <c r="DWU322"/>
      <c r="DWV322"/>
      <c r="DWW322"/>
      <c r="DWX322"/>
      <c r="DWY322"/>
      <c r="DWZ322"/>
      <c r="DXA322"/>
      <c r="DXB322"/>
      <c r="DXC322"/>
      <c r="DXD322"/>
      <c r="DXE322"/>
      <c r="DXF322"/>
      <c r="DXG322"/>
      <c r="DXH322"/>
      <c r="DXI322"/>
      <c r="DXJ322"/>
      <c r="DXK322"/>
      <c r="DXL322"/>
      <c r="DXM322"/>
      <c r="DXN322"/>
      <c r="DXO322"/>
      <c r="DXP322"/>
      <c r="DXQ322"/>
      <c r="DXR322"/>
      <c r="DXS322"/>
      <c r="DXT322"/>
      <c r="DXU322"/>
      <c r="DXV322"/>
      <c r="DXW322"/>
      <c r="DXX322"/>
      <c r="DXY322"/>
      <c r="DXZ322"/>
      <c r="DYA322"/>
      <c r="DYB322"/>
      <c r="DYC322"/>
      <c r="DYD322"/>
      <c r="DYE322"/>
      <c r="DYF322"/>
      <c r="DYG322"/>
      <c r="DYH322"/>
      <c r="DYI322"/>
      <c r="DYJ322"/>
      <c r="DYK322"/>
      <c r="DYL322"/>
      <c r="DYM322"/>
      <c r="DYN322"/>
      <c r="DYO322"/>
      <c r="DYP322"/>
      <c r="DYQ322"/>
      <c r="DYR322"/>
      <c r="DYS322"/>
      <c r="DYT322"/>
      <c r="DYU322"/>
      <c r="DYV322"/>
      <c r="DYW322"/>
      <c r="DYX322"/>
      <c r="DYY322"/>
      <c r="DYZ322"/>
      <c r="DZA322"/>
      <c r="DZB322"/>
      <c r="DZC322"/>
      <c r="DZD322"/>
      <c r="DZE322"/>
      <c r="DZF322"/>
      <c r="DZG322"/>
      <c r="DZH322"/>
      <c r="DZI322"/>
      <c r="DZJ322"/>
      <c r="DZK322"/>
      <c r="DZL322"/>
      <c r="DZM322"/>
      <c r="DZN322"/>
      <c r="DZO322"/>
      <c r="DZP322"/>
      <c r="DZQ322"/>
      <c r="DZR322"/>
      <c r="DZS322"/>
      <c r="DZT322"/>
      <c r="DZU322"/>
      <c r="DZV322"/>
      <c r="DZW322"/>
      <c r="DZX322"/>
      <c r="DZY322"/>
      <c r="DZZ322"/>
      <c r="EAA322"/>
      <c r="EAB322"/>
      <c r="EAC322"/>
      <c r="EAD322"/>
      <c r="EAE322"/>
      <c r="EAF322"/>
      <c r="EAG322"/>
      <c r="EAH322"/>
      <c r="EAI322"/>
      <c r="EAJ322"/>
      <c r="EAK322"/>
      <c r="EAL322"/>
      <c r="EAM322"/>
      <c r="EAN322"/>
      <c r="EAO322"/>
      <c r="EAP322"/>
      <c r="EAQ322"/>
      <c r="EAR322"/>
      <c r="EAS322"/>
      <c r="EAT322"/>
      <c r="EAU322"/>
      <c r="EAV322"/>
      <c r="EAW322"/>
      <c r="EAX322"/>
      <c r="EAY322"/>
      <c r="EAZ322"/>
      <c r="EBA322"/>
      <c r="EBB322"/>
      <c r="EBC322"/>
      <c r="EBD322"/>
      <c r="EBE322"/>
      <c r="EBF322"/>
      <c r="EBG322"/>
      <c r="EBH322"/>
      <c r="EBI322"/>
      <c r="EBJ322"/>
      <c r="EBK322"/>
      <c r="EBL322"/>
      <c r="EBM322"/>
      <c r="EBN322"/>
      <c r="EBO322"/>
      <c r="EBP322"/>
      <c r="EBQ322"/>
      <c r="EBR322"/>
      <c r="EBS322"/>
      <c r="EBT322"/>
      <c r="EBU322"/>
      <c r="EBV322"/>
      <c r="EBW322"/>
      <c r="EBX322"/>
      <c r="EBY322"/>
      <c r="EBZ322"/>
      <c r="ECA322"/>
      <c r="ECB322"/>
      <c r="ECC322"/>
      <c r="ECD322"/>
      <c r="ECE322"/>
      <c r="ECF322"/>
      <c r="ECG322"/>
      <c r="ECH322"/>
      <c r="ECI322"/>
      <c r="ECJ322"/>
      <c r="ECK322"/>
      <c r="ECL322"/>
      <c r="ECM322"/>
      <c r="ECN322"/>
      <c r="ECO322"/>
      <c r="ECP322"/>
      <c r="ECQ322"/>
      <c r="ECR322"/>
      <c r="ECS322"/>
      <c r="ECT322"/>
      <c r="ECU322"/>
      <c r="ECV322"/>
      <c r="ECW322"/>
      <c r="ECX322"/>
      <c r="ECY322"/>
      <c r="ECZ322"/>
      <c r="EDA322"/>
      <c r="EDB322"/>
      <c r="EDC322"/>
      <c r="EDD322"/>
      <c r="EDE322"/>
      <c r="EDF322"/>
      <c r="EDG322"/>
      <c r="EDH322"/>
      <c r="EDI322"/>
      <c r="EDJ322"/>
      <c r="EDK322"/>
      <c r="EDL322"/>
      <c r="EDM322"/>
      <c r="EDN322"/>
      <c r="EDO322"/>
      <c r="EDP322"/>
      <c r="EDQ322"/>
      <c r="EDR322"/>
      <c r="EDS322"/>
      <c r="EDT322"/>
      <c r="EDU322"/>
      <c r="EDV322"/>
      <c r="EDW322"/>
      <c r="EDX322"/>
      <c r="EDY322"/>
      <c r="EDZ322"/>
      <c r="EEA322"/>
      <c r="EEB322"/>
      <c r="EEC322"/>
      <c r="EED322"/>
      <c r="EEE322"/>
      <c r="EEF322"/>
      <c r="EEG322"/>
      <c r="EEH322"/>
      <c r="EEI322"/>
      <c r="EEJ322"/>
      <c r="EEK322"/>
      <c r="EEL322"/>
      <c r="EEM322"/>
      <c r="EEN322"/>
      <c r="EEO322"/>
      <c r="EEP322"/>
      <c r="EEQ322"/>
      <c r="EER322"/>
      <c r="EES322"/>
      <c r="EET322"/>
      <c r="EEU322"/>
      <c r="EEV322"/>
      <c r="EEW322"/>
      <c r="EEX322"/>
      <c r="EEY322"/>
      <c r="EEZ322"/>
      <c r="EFA322"/>
      <c r="EFB322"/>
      <c r="EFC322"/>
      <c r="EFD322"/>
      <c r="EFE322"/>
      <c r="EFF322"/>
      <c r="EFG322"/>
      <c r="EFH322"/>
      <c r="EFI322"/>
      <c r="EFJ322"/>
      <c r="EFK322"/>
      <c r="EFL322"/>
      <c r="EFM322"/>
      <c r="EFN322"/>
      <c r="EFO322"/>
      <c r="EFP322"/>
      <c r="EFQ322"/>
      <c r="EFR322"/>
      <c r="EFS322"/>
      <c r="EFT322"/>
      <c r="EFU322"/>
      <c r="EFV322"/>
      <c r="EFW322"/>
      <c r="EFX322"/>
      <c r="EFY322"/>
      <c r="EFZ322"/>
      <c r="EGA322"/>
      <c r="EGB322"/>
      <c r="EGC322"/>
      <c r="EGD322"/>
      <c r="EGE322"/>
      <c r="EGF322"/>
      <c r="EGG322"/>
      <c r="EGH322"/>
      <c r="EGI322"/>
      <c r="EGJ322"/>
      <c r="EGK322"/>
      <c r="EGL322"/>
      <c r="EGM322"/>
      <c r="EGN322"/>
      <c r="EGO322"/>
      <c r="EGP322"/>
      <c r="EGQ322"/>
      <c r="EGR322"/>
      <c r="EGS322"/>
      <c r="EGT322"/>
      <c r="EGU322"/>
      <c r="EGV322"/>
      <c r="EGW322"/>
      <c r="EGX322"/>
      <c r="EGY322"/>
      <c r="EGZ322"/>
      <c r="EHA322"/>
      <c r="EHB322"/>
      <c r="EHC322"/>
      <c r="EHD322"/>
      <c r="EHE322"/>
      <c r="EHF322"/>
      <c r="EHG322"/>
      <c r="EHH322"/>
      <c r="EHI322"/>
      <c r="EHJ322"/>
      <c r="EHK322"/>
      <c r="EHL322"/>
      <c r="EHM322"/>
      <c r="EHN322"/>
      <c r="EHO322"/>
      <c r="EHP322"/>
      <c r="EHQ322"/>
      <c r="EHR322"/>
      <c r="EHS322"/>
      <c r="EHT322"/>
      <c r="EHU322"/>
      <c r="EHV322"/>
      <c r="EHW322"/>
      <c r="EHX322"/>
      <c r="EHY322"/>
      <c r="EHZ322"/>
      <c r="EIA322"/>
      <c r="EIB322"/>
      <c r="EIC322"/>
      <c r="EID322"/>
      <c r="EIE322"/>
      <c r="EIF322"/>
      <c r="EIG322"/>
      <c r="EIH322"/>
      <c r="EII322"/>
      <c r="EIJ322"/>
      <c r="EIK322"/>
      <c r="EIL322"/>
      <c r="EIM322"/>
      <c r="EIN322"/>
      <c r="EIO322"/>
      <c r="EIP322"/>
      <c r="EIQ322"/>
      <c r="EIR322"/>
      <c r="EIS322"/>
      <c r="EIT322"/>
      <c r="EIU322"/>
      <c r="EIV322"/>
      <c r="EIW322"/>
      <c r="EIX322"/>
      <c r="EIY322"/>
      <c r="EIZ322"/>
      <c r="EJA322"/>
      <c r="EJB322"/>
      <c r="EJC322"/>
      <c r="EJD322"/>
      <c r="EJE322"/>
      <c r="EJF322"/>
      <c r="EJG322"/>
      <c r="EJH322"/>
      <c r="EJI322"/>
      <c r="EJJ322"/>
      <c r="EJK322"/>
      <c r="EJL322"/>
      <c r="EJM322"/>
      <c r="EJN322"/>
      <c r="EJO322"/>
      <c r="EJP322"/>
      <c r="EJQ322"/>
      <c r="EJR322"/>
      <c r="EJS322"/>
      <c r="EJT322"/>
      <c r="EJU322"/>
      <c r="EJV322"/>
      <c r="EJW322"/>
      <c r="EJX322"/>
      <c r="EJY322"/>
      <c r="EJZ322"/>
      <c r="EKA322"/>
      <c r="EKB322"/>
      <c r="EKC322"/>
      <c r="EKD322"/>
      <c r="EKE322"/>
      <c r="EKF322"/>
      <c r="EKG322"/>
      <c r="EKH322"/>
      <c r="EKI322"/>
      <c r="EKJ322"/>
      <c r="EKK322"/>
      <c r="EKL322"/>
      <c r="EKM322"/>
      <c r="EKN322"/>
      <c r="EKO322"/>
      <c r="EKP322"/>
      <c r="EKQ322"/>
      <c r="EKR322"/>
      <c r="EKS322"/>
      <c r="EKT322"/>
      <c r="EKU322"/>
      <c r="EKV322"/>
      <c r="EKW322"/>
      <c r="EKX322"/>
      <c r="EKY322"/>
      <c r="EKZ322"/>
      <c r="ELA322"/>
      <c r="ELB322"/>
      <c r="ELC322"/>
      <c r="ELD322"/>
      <c r="ELE322"/>
      <c r="ELF322"/>
      <c r="ELG322"/>
      <c r="ELH322"/>
      <c r="ELI322"/>
      <c r="ELJ322"/>
      <c r="ELK322"/>
      <c r="ELL322"/>
      <c r="ELM322"/>
      <c r="ELN322"/>
      <c r="ELO322"/>
      <c r="ELP322"/>
      <c r="ELQ322"/>
      <c r="ELR322"/>
      <c r="ELS322"/>
      <c r="ELT322"/>
      <c r="ELU322"/>
      <c r="ELV322"/>
      <c r="ELW322"/>
      <c r="ELX322"/>
      <c r="ELY322"/>
      <c r="ELZ322"/>
      <c r="EMA322"/>
      <c r="EMB322"/>
      <c r="EMC322"/>
      <c r="EMD322"/>
      <c r="EME322"/>
      <c r="EMF322"/>
      <c r="EMG322"/>
      <c r="EMH322"/>
      <c r="EMI322"/>
      <c r="EMJ322"/>
      <c r="EMK322"/>
      <c r="EML322"/>
      <c r="EMM322"/>
      <c r="EMN322"/>
      <c r="EMO322"/>
      <c r="EMP322"/>
      <c r="EMQ322"/>
      <c r="EMR322"/>
      <c r="EMS322"/>
      <c r="EMT322"/>
      <c r="EMU322"/>
      <c r="EMV322"/>
      <c r="EMW322"/>
      <c r="EMX322"/>
      <c r="EMY322"/>
      <c r="EMZ322"/>
      <c r="ENA322"/>
      <c r="ENB322"/>
      <c r="ENC322"/>
      <c r="END322"/>
      <c r="ENE322"/>
      <c r="ENF322"/>
      <c r="ENG322"/>
      <c r="ENH322"/>
      <c r="ENI322"/>
      <c r="ENJ322"/>
      <c r="ENK322"/>
      <c r="ENL322"/>
      <c r="ENM322"/>
      <c r="ENN322"/>
      <c r="ENO322"/>
      <c r="ENP322"/>
      <c r="ENQ322"/>
      <c r="ENR322"/>
      <c r="ENS322"/>
      <c r="ENT322"/>
      <c r="ENU322"/>
      <c r="ENV322"/>
      <c r="ENW322"/>
      <c r="ENX322"/>
      <c r="ENY322"/>
      <c r="ENZ322"/>
      <c r="EOA322"/>
      <c r="EOB322"/>
      <c r="EOC322"/>
      <c r="EOD322"/>
      <c r="EOE322"/>
      <c r="EOF322"/>
      <c r="EOG322"/>
      <c r="EOH322"/>
      <c r="EOI322"/>
      <c r="EOJ322"/>
      <c r="EOK322"/>
      <c r="EOL322"/>
      <c r="EOM322"/>
      <c r="EON322"/>
      <c r="EOO322"/>
      <c r="EOP322"/>
      <c r="EOQ322"/>
      <c r="EOR322"/>
      <c r="EOS322"/>
      <c r="EOT322"/>
      <c r="EOU322"/>
      <c r="EOV322"/>
      <c r="EOW322"/>
      <c r="EOX322"/>
      <c r="EOY322"/>
      <c r="EOZ322"/>
      <c r="EPA322"/>
      <c r="EPB322"/>
      <c r="EPC322"/>
      <c r="EPD322"/>
      <c r="EPE322"/>
      <c r="EPF322"/>
      <c r="EPG322"/>
      <c r="EPH322"/>
      <c r="EPI322"/>
      <c r="EPJ322"/>
      <c r="EPK322"/>
      <c r="EPL322"/>
      <c r="EPM322"/>
      <c r="EPN322"/>
      <c r="EPO322"/>
      <c r="EPP322"/>
      <c r="EPQ322"/>
      <c r="EPR322"/>
      <c r="EPS322"/>
      <c r="EPT322"/>
      <c r="EPU322"/>
      <c r="EPV322"/>
      <c r="EPW322"/>
      <c r="EPX322"/>
      <c r="EPY322"/>
      <c r="EPZ322"/>
      <c r="EQA322"/>
      <c r="EQB322"/>
      <c r="EQC322"/>
      <c r="EQD322"/>
      <c r="EQE322"/>
      <c r="EQF322"/>
      <c r="EQG322"/>
      <c r="EQH322"/>
      <c r="EQI322"/>
      <c r="EQJ322"/>
      <c r="EQK322"/>
      <c r="EQL322"/>
      <c r="EQM322"/>
      <c r="EQN322"/>
      <c r="EQO322"/>
      <c r="EQP322"/>
      <c r="EQQ322"/>
      <c r="EQR322"/>
      <c r="EQS322"/>
      <c r="EQT322"/>
      <c r="EQU322"/>
      <c r="EQV322"/>
      <c r="EQW322"/>
      <c r="EQX322"/>
      <c r="EQY322"/>
      <c r="EQZ322"/>
      <c r="ERA322"/>
      <c r="ERB322"/>
      <c r="ERC322"/>
      <c r="ERD322"/>
      <c r="ERE322"/>
      <c r="ERF322"/>
      <c r="ERG322"/>
      <c r="ERH322"/>
      <c r="ERI322"/>
      <c r="ERJ322"/>
      <c r="ERK322"/>
      <c r="ERL322"/>
      <c r="ERM322"/>
      <c r="ERN322"/>
      <c r="ERO322"/>
      <c r="ERP322"/>
      <c r="ERQ322"/>
      <c r="ERR322"/>
      <c r="ERS322"/>
      <c r="ERT322"/>
      <c r="ERU322"/>
      <c r="ERV322"/>
      <c r="ERW322"/>
      <c r="ERX322"/>
      <c r="ERY322"/>
      <c r="ERZ322"/>
      <c r="ESA322"/>
      <c r="ESB322"/>
      <c r="ESC322"/>
      <c r="ESD322"/>
      <c r="ESE322"/>
      <c r="ESF322"/>
      <c r="ESG322"/>
      <c r="ESH322"/>
      <c r="ESI322"/>
      <c r="ESJ322"/>
      <c r="ESK322"/>
      <c r="ESL322"/>
      <c r="ESM322"/>
      <c r="ESN322"/>
      <c r="ESO322"/>
      <c r="ESP322"/>
      <c r="ESQ322"/>
      <c r="ESR322"/>
      <c r="ESS322"/>
      <c r="EST322"/>
      <c r="ESU322"/>
      <c r="ESV322"/>
      <c r="ESW322"/>
      <c r="ESX322"/>
      <c r="ESY322"/>
      <c r="ESZ322"/>
      <c r="ETA322"/>
      <c r="ETB322"/>
      <c r="ETC322"/>
      <c r="ETD322"/>
      <c r="ETE322"/>
      <c r="ETF322"/>
      <c r="ETG322"/>
      <c r="ETH322"/>
      <c r="ETI322"/>
      <c r="ETJ322"/>
      <c r="ETK322"/>
      <c r="ETL322"/>
      <c r="ETM322"/>
      <c r="ETN322"/>
      <c r="ETO322"/>
      <c r="ETP322"/>
      <c r="ETQ322"/>
      <c r="ETR322"/>
      <c r="ETS322"/>
      <c r="ETT322"/>
      <c r="ETU322"/>
      <c r="ETV322"/>
      <c r="ETW322"/>
      <c r="ETX322"/>
      <c r="ETY322"/>
      <c r="ETZ322"/>
      <c r="EUA322"/>
      <c r="EUB322"/>
      <c r="EUC322"/>
      <c r="EUD322"/>
      <c r="EUE322"/>
      <c r="EUF322"/>
      <c r="EUG322"/>
      <c r="EUH322"/>
      <c r="EUI322"/>
      <c r="EUJ322"/>
      <c r="EUK322"/>
      <c r="EUL322"/>
      <c r="EUM322"/>
      <c r="EUN322"/>
      <c r="EUO322"/>
      <c r="EUP322"/>
      <c r="EUQ322"/>
      <c r="EUR322"/>
      <c r="EUS322"/>
      <c r="EUT322"/>
      <c r="EUU322"/>
      <c r="EUV322"/>
      <c r="EUW322"/>
      <c r="EUX322"/>
      <c r="EUY322"/>
      <c r="EUZ322"/>
      <c r="EVA322"/>
      <c r="EVB322"/>
      <c r="EVC322"/>
      <c r="EVD322"/>
      <c r="EVE322"/>
      <c r="EVF322"/>
      <c r="EVG322"/>
      <c r="EVH322"/>
      <c r="EVI322"/>
      <c r="EVJ322"/>
      <c r="EVK322"/>
      <c r="EVL322"/>
      <c r="EVM322"/>
      <c r="EVN322"/>
      <c r="EVO322"/>
      <c r="EVP322"/>
      <c r="EVQ322"/>
      <c r="EVR322"/>
      <c r="EVS322"/>
      <c r="EVT322"/>
      <c r="EVU322"/>
      <c r="EVV322"/>
      <c r="EVW322"/>
      <c r="EVX322"/>
      <c r="EVY322"/>
      <c r="EVZ322"/>
      <c r="EWA322"/>
      <c r="EWB322"/>
      <c r="EWC322"/>
      <c r="EWD322"/>
      <c r="EWE322"/>
      <c r="EWF322"/>
      <c r="EWG322"/>
      <c r="EWH322"/>
      <c r="EWI322"/>
      <c r="EWJ322"/>
      <c r="EWK322"/>
      <c r="EWL322"/>
      <c r="EWM322"/>
      <c r="EWN322"/>
      <c r="EWO322"/>
      <c r="EWP322"/>
      <c r="EWQ322"/>
      <c r="EWR322"/>
      <c r="EWS322"/>
      <c r="EWT322"/>
      <c r="EWU322"/>
      <c r="EWV322"/>
      <c r="EWW322"/>
      <c r="EWX322"/>
      <c r="EWY322"/>
      <c r="EWZ322"/>
      <c r="EXA322"/>
      <c r="EXB322"/>
      <c r="EXC322"/>
      <c r="EXD322"/>
      <c r="EXE322"/>
      <c r="EXF322"/>
      <c r="EXG322"/>
      <c r="EXH322"/>
      <c r="EXI322"/>
      <c r="EXJ322"/>
      <c r="EXK322"/>
      <c r="EXL322"/>
      <c r="EXM322"/>
      <c r="EXN322"/>
      <c r="EXO322"/>
      <c r="EXP322"/>
      <c r="EXQ322"/>
      <c r="EXR322"/>
      <c r="EXS322"/>
      <c r="EXT322"/>
      <c r="EXU322"/>
      <c r="EXV322"/>
      <c r="EXW322"/>
      <c r="EXX322"/>
      <c r="EXY322"/>
      <c r="EXZ322"/>
      <c r="EYA322"/>
      <c r="EYB322"/>
      <c r="EYC322"/>
      <c r="EYD322"/>
      <c r="EYE322"/>
      <c r="EYF322"/>
      <c r="EYG322"/>
      <c r="EYH322"/>
      <c r="EYI322"/>
      <c r="EYJ322"/>
      <c r="EYK322"/>
      <c r="EYL322"/>
      <c r="EYM322"/>
      <c r="EYN322"/>
      <c r="EYO322"/>
      <c r="EYP322"/>
      <c r="EYQ322"/>
      <c r="EYR322"/>
      <c r="EYS322"/>
      <c r="EYT322"/>
      <c r="EYU322"/>
      <c r="EYV322"/>
      <c r="EYW322"/>
      <c r="EYX322"/>
      <c r="EYY322"/>
      <c r="EYZ322"/>
      <c r="EZA322"/>
      <c r="EZB322"/>
      <c r="EZC322"/>
      <c r="EZD322"/>
      <c r="EZE322"/>
      <c r="EZF322"/>
      <c r="EZG322"/>
      <c r="EZH322"/>
      <c r="EZI322"/>
      <c r="EZJ322"/>
      <c r="EZK322"/>
      <c r="EZL322"/>
      <c r="EZM322"/>
      <c r="EZN322"/>
      <c r="EZO322"/>
      <c r="EZP322"/>
      <c r="EZQ322"/>
      <c r="EZR322"/>
      <c r="EZS322"/>
      <c r="EZT322"/>
      <c r="EZU322"/>
      <c r="EZV322"/>
      <c r="EZW322"/>
      <c r="EZX322"/>
      <c r="EZY322"/>
      <c r="EZZ322"/>
      <c r="FAA322"/>
      <c r="FAB322"/>
      <c r="FAC322"/>
      <c r="FAD322"/>
      <c r="FAE322"/>
      <c r="FAF322"/>
      <c r="FAG322"/>
      <c r="FAH322"/>
      <c r="FAI322"/>
      <c r="FAJ322"/>
      <c r="FAK322"/>
      <c r="FAL322"/>
      <c r="FAM322"/>
      <c r="FAN322"/>
      <c r="FAO322"/>
      <c r="FAP322"/>
      <c r="FAQ322"/>
      <c r="FAR322"/>
      <c r="FAS322"/>
      <c r="FAT322"/>
      <c r="FAU322"/>
      <c r="FAV322"/>
      <c r="FAW322"/>
      <c r="FAX322"/>
      <c r="FAY322"/>
      <c r="FAZ322"/>
      <c r="FBA322"/>
      <c r="FBB322"/>
      <c r="FBC322"/>
      <c r="FBD322"/>
      <c r="FBE322"/>
      <c r="FBF322"/>
      <c r="FBG322"/>
      <c r="FBH322"/>
      <c r="FBI322"/>
      <c r="FBJ322"/>
      <c r="FBK322"/>
      <c r="FBL322"/>
      <c r="FBM322"/>
      <c r="FBN322"/>
      <c r="FBO322"/>
      <c r="FBP322"/>
      <c r="FBQ322"/>
      <c r="FBR322"/>
      <c r="FBS322"/>
      <c r="FBT322"/>
      <c r="FBU322"/>
      <c r="FBV322"/>
      <c r="FBW322"/>
      <c r="FBX322"/>
      <c r="FBY322"/>
      <c r="FBZ322"/>
      <c r="FCA322"/>
      <c r="FCB322"/>
      <c r="FCC322"/>
      <c r="FCD322"/>
      <c r="FCE322"/>
      <c r="FCF322"/>
      <c r="FCG322"/>
      <c r="FCH322"/>
      <c r="FCI322"/>
      <c r="FCJ322"/>
      <c r="FCK322"/>
      <c r="FCL322"/>
      <c r="FCM322"/>
      <c r="FCN322"/>
      <c r="FCO322"/>
      <c r="FCP322"/>
      <c r="FCQ322"/>
      <c r="FCR322"/>
      <c r="FCS322"/>
      <c r="FCT322"/>
      <c r="FCU322"/>
      <c r="FCV322"/>
      <c r="FCW322"/>
      <c r="FCX322"/>
      <c r="FCY322"/>
      <c r="FCZ322"/>
      <c r="FDA322"/>
      <c r="FDB322"/>
      <c r="FDC322"/>
      <c r="FDD322"/>
      <c r="FDE322"/>
      <c r="FDF322"/>
      <c r="FDG322"/>
      <c r="FDH322"/>
      <c r="FDI322"/>
      <c r="FDJ322"/>
      <c r="FDK322"/>
      <c r="FDL322"/>
      <c r="FDM322"/>
      <c r="FDN322"/>
      <c r="FDO322"/>
      <c r="FDP322"/>
      <c r="FDQ322"/>
      <c r="FDR322"/>
      <c r="FDS322"/>
      <c r="FDT322"/>
      <c r="FDU322"/>
      <c r="FDV322"/>
      <c r="FDW322"/>
      <c r="FDX322"/>
      <c r="FDY322"/>
      <c r="FDZ322"/>
      <c r="FEA322"/>
      <c r="FEB322"/>
      <c r="FEC322"/>
      <c r="FED322"/>
      <c r="FEE322"/>
      <c r="FEF322"/>
      <c r="FEG322"/>
      <c r="FEH322"/>
      <c r="FEI322"/>
      <c r="FEJ322"/>
      <c r="FEK322"/>
      <c r="FEL322"/>
      <c r="FEM322"/>
      <c r="FEN322"/>
      <c r="FEO322"/>
      <c r="FEP322"/>
      <c r="FEQ322"/>
      <c r="FER322"/>
      <c r="FES322"/>
      <c r="FET322"/>
      <c r="FEU322"/>
      <c r="FEV322"/>
      <c r="FEW322"/>
      <c r="FEX322"/>
      <c r="FEY322"/>
      <c r="FEZ322"/>
      <c r="FFA322"/>
      <c r="FFB322"/>
      <c r="FFC322"/>
      <c r="FFD322"/>
      <c r="FFE322"/>
      <c r="FFF322"/>
      <c r="FFG322"/>
      <c r="FFH322"/>
      <c r="FFI322"/>
      <c r="FFJ322"/>
      <c r="FFK322"/>
      <c r="FFL322"/>
      <c r="FFM322"/>
      <c r="FFN322"/>
      <c r="FFO322"/>
      <c r="FFP322"/>
      <c r="FFQ322"/>
      <c r="FFR322"/>
      <c r="FFS322"/>
      <c r="FFT322"/>
      <c r="FFU322"/>
      <c r="FFV322"/>
      <c r="FFW322"/>
      <c r="FFX322"/>
      <c r="FFY322"/>
      <c r="FFZ322"/>
      <c r="FGA322"/>
      <c r="FGB322"/>
      <c r="FGC322"/>
      <c r="FGD322"/>
      <c r="FGE322"/>
      <c r="FGF322"/>
      <c r="FGG322"/>
      <c r="FGH322"/>
      <c r="FGI322"/>
      <c r="FGJ322"/>
      <c r="FGK322"/>
      <c r="FGL322"/>
      <c r="FGM322"/>
      <c r="FGN322"/>
      <c r="FGO322"/>
      <c r="FGP322"/>
      <c r="FGQ322"/>
      <c r="FGR322"/>
      <c r="FGS322"/>
      <c r="FGT322"/>
      <c r="FGU322"/>
      <c r="FGV322"/>
      <c r="FGW322"/>
      <c r="FGX322"/>
      <c r="FGY322"/>
      <c r="FGZ322"/>
      <c r="FHA322"/>
      <c r="FHB322"/>
      <c r="FHC322"/>
      <c r="FHD322"/>
      <c r="FHE322"/>
      <c r="FHF322"/>
      <c r="FHG322"/>
      <c r="FHH322"/>
      <c r="FHI322"/>
      <c r="FHJ322"/>
      <c r="FHK322"/>
      <c r="FHL322"/>
      <c r="FHM322"/>
      <c r="FHN322"/>
      <c r="FHO322"/>
      <c r="FHP322"/>
      <c r="FHQ322"/>
      <c r="FHR322"/>
      <c r="FHS322"/>
      <c r="FHT322"/>
      <c r="FHU322"/>
      <c r="FHV322"/>
      <c r="FHW322"/>
      <c r="FHX322"/>
      <c r="FHY322"/>
      <c r="FHZ322"/>
      <c r="FIA322"/>
      <c r="FIB322"/>
      <c r="FIC322"/>
      <c r="FID322"/>
      <c r="FIE322"/>
      <c r="FIF322"/>
      <c r="FIG322"/>
      <c r="FIH322"/>
      <c r="FII322"/>
      <c r="FIJ322"/>
      <c r="FIK322"/>
      <c r="FIL322"/>
      <c r="FIM322"/>
      <c r="FIN322"/>
      <c r="FIO322"/>
      <c r="FIP322"/>
      <c r="FIQ322"/>
      <c r="FIR322"/>
      <c r="FIS322"/>
      <c r="FIT322"/>
      <c r="FIU322"/>
      <c r="FIV322"/>
      <c r="FIW322"/>
      <c r="FIX322"/>
      <c r="FIY322"/>
      <c r="FIZ322"/>
      <c r="FJA322"/>
      <c r="FJB322"/>
      <c r="FJC322"/>
      <c r="FJD322"/>
      <c r="FJE322"/>
      <c r="FJF322"/>
      <c r="FJG322"/>
      <c r="FJH322"/>
      <c r="FJI322"/>
      <c r="FJJ322"/>
      <c r="FJK322"/>
      <c r="FJL322"/>
      <c r="FJM322"/>
      <c r="FJN322"/>
      <c r="FJO322"/>
      <c r="FJP322"/>
      <c r="FJQ322"/>
      <c r="FJR322"/>
      <c r="FJS322"/>
      <c r="FJT322"/>
      <c r="FJU322"/>
      <c r="FJV322"/>
      <c r="FJW322"/>
      <c r="FJX322"/>
      <c r="FJY322"/>
      <c r="FJZ322"/>
      <c r="FKA322"/>
      <c r="FKB322"/>
      <c r="FKC322"/>
      <c r="FKD322"/>
      <c r="FKE322"/>
      <c r="FKF322"/>
      <c r="FKG322"/>
      <c r="FKH322"/>
      <c r="FKI322"/>
      <c r="FKJ322"/>
      <c r="FKK322"/>
      <c r="FKL322"/>
      <c r="FKM322"/>
      <c r="FKN322"/>
      <c r="FKO322"/>
      <c r="FKP322"/>
      <c r="FKQ322"/>
      <c r="FKR322"/>
      <c r="FKS322"/>
      <c r="FKT322"/>
      <c r="FKU322"/>
      <c r="FKV322"/>
      <c r="FKW322"/>
      <c r="FKX322"/>
      <c r="FKY322"/>
      <c r="FKZ322"/>
      <c r="FLA322"/>
      <c r="FLB322"/>
      <c r="FLC322"/>
      <c r="FLD322"/>
      <c r="FLE322"/>
      <c r="FLF322"/>
      <c r="FLG322"/>
      <c r="FLH322"/>
      <c r="FLI322"/>
      <c r="FLJ322"/>
      <c r="FLK322"/>
      <c r="FLL322"/>
      <c r="FLM322"/>
      <c r="FLN322"/>
      <c r="FLO322"/>
      <c r="FLP322"/>
      <c r="FLQ322"/>
      <c r="FLR322"/>
      <c r="FLS322"/>
      <c r="FLT322"/>
      <c r="FLU322"/>
      <c r="FLV322"/>
      <c r="FLW322"/>
      <c r="FLX322"/>
      <c r="FLY322"/>
      <c r="FLZ322"/>
      <c r="FMA322"/>
      <c r="FMB322"/>
      <c r="FMC322"/>
      <c r="FMD322"/>
      <c r="FME322"/>
      <c r="FMF322"/>
      <c r="FMG322"/>
      <c r="FMH322"/>
      <c r="FMI322"/>
      <c r="FMJ322"/>
      <c r="FMK322"/>
      <c r="FML322"/>
      <c r="FMM322"/>
      <c r="FMN322"/>
      <c r="FMO322"/>
      <c r="FMP322"/>
      <c r="FMQ322"/>
      <c r="FMR322"/>
      <c r="FMS322"/>
      <c r="FMT322"/>
      <c r="FMU322"/>
      <c r="FMV322"/>
      <c r="FMW322"/>
      <c r="FMX322"/>
      <c r="FMY322"/>
      <c r="FMZ322"/>
      <c r="FNA322"/>
      <c r="FNB322"/>
      <c r="FNC322"/>
      <c r="FND322"/>
      <c r="FNE322"/>
      <c r="FNF322"/>
      <c r="FNG322"/>
      <c r="FNH322"/>
      <c r="FNI322"/>
      <c r="FNJ322"/>
      <c r="FNK322"/>
      <c r="FNL322"/>
      <c r="FNM322"/>
      <c r="FNN322"/>
      <c r="FNO322"/>
      <c r="FNP322"/>
      <c r="FNQ322"/>
      <c r="FNR322"/>
      <c r="FNS322"/>
      <c r="FNT322"/>
      <c r="FNU322"/>
      <c r="FNV322"/>
      <c r="FNW322"/>
      <c r="FNX322"/>
      <c r="FNY322"/>
      <c r="FNZ322"/>
      <c r="FOA322"/>
      <c r="FOB322"/>
      <c r="FOC322"/>
      <c r="FOD322"/>
      <c r="FOE322"/>
      <c r="FOF322"/>
      <c r="FOG322"/>
      <c r="FOH322"/>
      <c r="FOI322"/>
      <c r="FOJ322"/>
      <c r="FOK322"/>
      <c r="FOL322"/>
      <c r="FOM322"/>
      <c r="FON322"/>
      <c r="FOO322"/>
      <c r="FOP322"/>
      <c r="FOQ322"/>
      <c r="FOR322"/>
      <c r="FOS322"/>
      <c r="FOT322"/>
      <c r="FOU322"/>
      <c r="FOV322"/>
      <c r="FOW322"/>
      <c r="FOX322"/>
      <c r="FOY322"/>
      <c r="FOZ322"/>
      <c r="FPA322"/>
      <c r="FPB322"/>
      <c r="FPC322"/>
      <c r="FPD322"/>
      <c r="FPE322"/>
      <c r="FPF322"/>
      <c r="FPG322"/>
      <c r="FPH322"/>
      <c r="FPI322"/>
      <c r="FPJ322"/>
      <c r="FPK322"/>
      <c r="FPL322"/>
      <c r="FPM322"/>
      <c r="FPN322"/>
      <c r="FPO322"/>
      <c r="FPP322"/>
      <c r="FPQ322"/>
      <c r="FPR322"/>
      <c r="FPS322"/>
      <c r="FPT322"/>
      <c r="FPU322"/>
      <c r="FPV322"/>
      <c r="FPW322"/>
      <c r="FPX322"/>
      <c r="FPY322"/>
      <c r="FPZ322"/>
      <c r="FQA322"/>
      <c r="FQB322"/>
      <c r="FQC322"/>
      <c r="FQD322"/>
      <c r="FQE322"/>
      <c r="FQF322"/>
      <c r="FQG322"/>
      <c r="FQH322"/>
      <c r="FQI322"/>
      <c r="FQJ322"/>
      <c r="FQK322"/>
      <c r="FQL322"/>
      <c r="FQM322"/>
      <c r="FQN322"/>
      <c r="FQO322"/>
      <c r="FQP322"/>
      <c r="FQQ322"/>
      <c r="FQR322"/>
      <c r="FQS322"/>
      <c r="FQT322"/>
      <c r="FQU322"/>
      <c r="FQV322"/>
      <c r="FQW322"/>
      <c r="FQX322"/>
      <c r="FQY322"/>
      <c r="FQZ322"/>
      <c r="FRA322"/>
      <c r="FRB322"/>
      <c r="FRC322"/>
      <c r="FRD322"/>
      <c r="FRE322"/>
      <c r="FRF322"/>
      <c r="FRG322"/>
      <c r="FRH322"/>
      <c r="FRI322"/>
      <c r="FRJ322"/>
      <c r="FRK322"/>
      <c r="FRL322"/>
      <c r="FRM322"/>
      <c r="FRN322"/>
      <c r="FRO322"/>
      <c r="FRP322"/>
      <c r="FRQ322"/>
      <c r="FRR322"/>
      <c r="FRS322"/>
      <c r="FRT322"/>
      <c r="FRU322"/>
      <c r="FRV322"/>
      <c r="FRW322"/>
      <c r="FRX322"/>
      <c r="FRY322"/>
      <c r="FRZ322"/>
      <c r="FSA322"/>
      <c r="FSB322"/>
      <c r="FSC322"/>
      <c r="FSD322"/>
      <c r="FSE322"/>
      <c r="FSF322"/>
      <c r="FSG322"/>
      <c r="FSH322"/>
      <c r="FSI322"/>
      <c r="FSJ322"/>
      <c r="FSK322"/>
      <c r="FSL322"/>
      <c r="FSM322"/>
      <c r="FSN322"/>
      <c r="FSO322"/>
      <c r="FSP322"/>
      <c r="FSQ322"/>
      <c r="FSR322"/>
      <c r="FSS322"/>
      <c r="FST322"/>
      <c r="FSU322"/>
      <c r="FSV322"/>
      <c r="FSW322"/>
      <c r="FSX322"/>
      <c r="FSY322"/>
      <c r="FSZ322"/>
      <c r="FTA322"/>
      <c r="FTB322"/>
      <c r="FTC322"/>
      <c r="FTD322"/>
      <c r="FTE322"/>
      <c r="FTF322"/>
      <c r="FTG322"/>
      <c r="FTH322"/>
      <c r="FTI322"/>
      <c r="FTJ322"/>
      <c r="FTK322"/>
      <c r="FTL322"/>
      <c r="FTM322"/>
      <c r="FTN322"/>
      <c r="FTO322"/>
      <c r="FTP322"/>
      <c r="FTQ322"/>
      <c r="FTR322"/>
      <c r="FTS322"/>
      <c r="FTT322"/>
      <c r="FTU322"/>
      <c r="FTV322"/>
      <c r="FTW322"/>
      <c r="FTX322"/>
      <c r="FTY322"/>
      <c r="FTZ322"/>
      <c r="FUA322"/>
      <c r="FUB322"/>
      <c r="FUC322"/>
      <c r="FUD322"/>
      <c r="FUE322"/>
      <c r="FUF322"/>
      <c r="FUG322"/>
      <c r="FUH322"/>
      <c r="FUI322"/>
      <c r="FUJ322"/>
      <c r="FUK322"/>
      <c r="FUL322"/>
      <c r="FUM322"/>
      <c r="FUN322"/>
      <c r="FUO322"/>
      <c r="FUP322"/>
      <c r="FUQ322"/>
      <c r="FUR322"/>
      <c r="FUS322"/>
      <c r="FUT322"/>
      <c r="FUU322"/>
      <c r="FUV322"/>
      <c r="FUW322"/>
      <c r="FUX322"/>
      <c r="FUY322"/>
      <c r="FUZ322"/>
      <c r="FVA322"/>
      <c r="FVB322"/>
      <c r="FVC322"/>
      <c r="FVD322"/>
      <c r="FVE322"/>
      <c r="FVF322"/>
      <c r="FVG322"/>
      <c r="FVH322"/>
      <c r="FVI322"/>
      <c r="FVJ322"/>
      <c r="FVK322"/>
      <c r="FVL322"/>
      <c r="FVM322"/>
      <c r="FVN322"/>
      <c r="FVO322"/>
      <c r="FVP322"/>
      <c r="FVQ322"/>
      <c r="FVR322"/>
      <c r="FVS322"/>
      <c r="FVT322"/>
      <c r="FVU322"/>
      <c r="FVV322"/>
      <c r="FVW322"/>
      <c r="FVX322"/>
      <c r="FVY322"/>
      <c r="FVZ322"/>
      <c r="FWA322"/>
      <c r="FWB322"/>
      <c r="FWC322"/>
      <c r="FWD322"/>
      <c r="FWE322"/>
      <c r="FWF322"/>
      <c r="FWG322"/>
      <c r="FWH322"/>
      <c r="FWI322"/>
      <c r="FWJ322"/>
      <c r="FWK322"/>
      <c r="FWL322"/>
      <c r="FWM322"/>
      <c r="FWN322"/>
      <c r="FWO322"/>
      <c r="FWP322"/>
      <c r="FWQ322"/>
      <c r="FWR322"/>
      <c r="FWS322"/>
      <c r="FWT322"/>
      <c r="FWU322"/>
      <c r="FWV322"/>
      <c r="FWW322"/>
      <c r="FWX322"/>
      <c r="FWY322"/>
      <c r="FWZ322"/>
      <c r="FXA322"/>
      <c r="FXB322"/>
      <c r="FXC322"/>
      <c r="FXD322"/>
      <c r="FXE322"/>
      <c r="FXF322"/>
      <c r="FXG322"/>
      <c r="FXH322"/>
      <c r="FXI322"/>
      <c r="FXJ322"/>
      <c r="FXK322"/>
      <c r="FXL322"/>
      <c r="FXM322"/>
      <c r="FXN322"/>
      <c r="FXO322"/>
      <c r="FXP322"/>
      <c r="FXQ322"/>
      <c r="FXR322"/>
      <c r="FXS322"/>
      <c r="FXT322"/>
      <c r="FXU322"/>
      <c r="FXV322"/>
      <c r="FXW322"/>
      <c r="FXX322"/>
      <c r="FXY322"/>
      <c r="FXZ322"/>
      <c r="FYA322"/>
      <c r="FYB322"/>
      <c r="FYC322"/>
      <c r="FYD322"/>
      <c r="FYE322"/>
      <c r="FYF322"/>
      <c r="FYG322"/>
      <c r="FYH322"/>
      <c r="FYI322"/>
      <c r="FYJ322"/>
      <c r="FYK322"/>
      <c r="FYL322"/>
      <c r="FYM322"/>
      <c r="FYN322"/>
      <c r="FYO322"/>
      <c r="FYP322"/>
      <c r="FYQ322"/>
      <c r="FYR322"/>
      <c r="FYS322"/>
      <c r="FYT322"/>
      <c r="FYU322"/>
      <c r="FYV322"/>
      <c r="FYW322"/>
      <c r="FYX322"/>
      <c r="FYY322"/>
      <c r="FYZ322"/>
      <c r="FZA322"/>
      <c r="FZB322"/>
      <c r="FZC322"/>
      <c r="FZD322"/>
      <c r="FZE322"/>
      <c r="FZF322"/>
      <c r="FZG322"/>
      <c r="FZH322"/>
      <c r="FZI322"/>
      <c r="FZJ322"/>
      <c r="FZK322"/>
      <c r="FZL322"/>
      <c r="FZM322"/>
      <c r="FZN322"/>
      <c r="FZO322"/>
      <c r="FZP322"/>
      <c r="FZQ322"/>
      <c r="FZR322"/>
      <c r="FZS322"/>
      <c r="FZT322"/>
      <c r="FZU322"/>
      <c r="FZV322"/>
      <c r="FZW322"/>
      <c r="FZX322"/>
      <c r="FZY322"/>
      <c r="FZZ322"/>
      <c r="GAA322"/>
      <c r="GAB322"/>
      <c r="GAC322"/>
      <c r="GAD322"/>
      <c r="GAE322"/>
      <c r="GAF322"/>
      <c r="GAG322"/>
      <c r="GAH322"/>
      <c r="GAI322"/>
      <c r="GAJ322"/>
      <c r="GAK322"/>
      <c r="GAL322"/>
      <c r="GAM322"/>
      <c r="GAN322"/>
      <c r="GAO322"/>
      <c r="GAP322"/>
      <c r="GAQ322"/>
      <c r="GAR322"/>
      <c r="GAS322"/>
      <c r="GAT322"/>
      <c r="GAU322"/>
      <c r="GAV322"/>
      <c r="GAW322"/>
      <c r="GAX322"/>
      <c r="GAY322"/>
      <c r="GAZ322"/>
      <c r="GBA322"/>
      <c r="GBB322"/>
      <c r="GBC322"/>
      <c r="GBD322"/>
      <c r="GBE322"/>
      <c r="GBF322"/>
      <c r="GBG322"/>
      <c r="GBH322"/>
      <c r="GBI322"/>
      <c r="GBJ322"/>
      <c r="GBK322"/>
      <c r="GBL322"/>
      <c r="GBM322"/>
      <c r="GBN322"/>
      <c r="GBO322"/>
      <c r="GBP322"/>
      <c r="GBQ322"/>
      <c r="GBR322"/>
      <c r="GBS322"/>
      <c r="GBT322"/>
      <c r="GBU322"/>
      <c r="GBV322"/>
      <c r="GBW322"/>
      <c r="GBX322"/>
      <c r="GBY322"/>
      <c r="GBZ322"/>
      <c r="GCA322"/>
      <c r="GCB322"/>
      <c r="GCC322"/>
      <c r="GCD322"/>
      <c r="GCE322"/>
      <c r="GCF322"/>
      <c r="GCG322"/>
      <c r="GCH322"/>
      <c r="GCI322"/>
      <c r="GCJ322"/>
      <c r="GCK322"/>
      <c r="GCL322"/>
      <c r="GCM322"/>
      <c r="GCN322"/>
      <c r="GCO322"/>
      <c r="GCP322"/>
      <c r="GCQ322"/>
      <c r="GCR322"/>
      <c r="GCS322"/>
      <c r="GCT322"/>
      <c r="GCU322"/>
      <c r="GCV322"/>
      <c r="GCW322"/>
      <c r="GCX322"/>
      <c r="GCY322"/>
      <c r="GCZ322"/>
      <c r="GDA322"/>
      <c r="GDB322"/>
      <c r="GDC322"/>
      <c r="GDD322"/>
      <c r="GDE322"/>
      <c r="GDF322"/>
      <c r="GDG322"/>
      <c r="GDH322"/>
      <c r="GDI322"/>
      <c r="GDJ322"/>
      <c r="GDK322"/>
      <c r="GDL322"/>
      <c r="GDM322"/>
      <c r="GDN322"/>
      <c r="GDO322"/>
      <c r="GDP322"/>
      <c r="GDQ322"/>
      <c r="GDR322"/>
      <c r="GDS322"/>
      <c r="GDT322"/>
      <c r="GDU322"/>
      <c r="GDV322"/>
      <c r="GDW322"/>
      <c r="GDX322"/>
      <c r="GDY322"/>
      <c r="GDZ322"/>
      <c r="GEA322"/>
      <c r="GEB322"/>
      <c r="GEC322"/>
      <c r="GED322"/>
      <c r="GEE322"/>
      <c r="GEF322"/>
      <c r="GEG322"/>
      <c r="GEH322"/>
      <c r="GEI322"/>
      <c r="GEJ322"/>
      <c r="GEK322"/>
      <c r="GEL322"/>
      <c r="GEM322"/>
      <c r="GEN322"/>
      <c r="GEO322"/>
      <c r="GEP322"/>
      <c r="GEQ322"/>
      <c r="GER322"/>
      <c r="GES322"/>
      <c r="GET322"/>
      <c r="GEU322"/>
      <c r="GEV322"/>
      <c r="GEW322"/>
      <c r="GEX322"/>
      <c r="GEY322"/>
      <c r="GEZ322"/>
      <c r="GFA322"/>
      <c r="GFB322"/>
      <c r="GFC322"/>
      <c r="GFD322"/>
      <c r="GFE322"/>
      <c r="GFF322"/>
      <c r="GFG322"/>
      <c r="GFH322"/>
      <c r="GFI322"/>
      <c r="GFJ322"/>
      <c r="GFK322"/>
      <c r="GFL322"/>
      <c r="GFM322"/>
      <c r="GFN322"/>
      <c r="GFO322"/>
      <c r="GFP322"/>
      <c r="GFQ322"/>
      <c r="GFR322"/>
      <c r="GFS322"/>
      <c r="GFT322"/>
      <c r="GFU322"/>
      <c r="GFV322"/>
      <c r="GFW322"/>
      <c r="GFX322"/>
      <c r="GFY322"/>
      <c r="GFZ322"/>
      <c r="GGA322"/>
      <c r="GGB322"/>
      <c r="GGC322"/>
      <c r="GGD322"/>
      <c r="GGE322"/>
      <c r="GGF322"/>
      <c r="GGG322"/>
      <c r="GGH322"/>
      <c r="GGI322"/>
      <c r="GGJ322"/>
      <c r="GGK322"/>
      <c r="GGL322"/>
      <c r="GGM322"/>
      <c r="GGN322"/>
      <c r="GGO322"/>
      <c r="GGP322"/>
      <c r="GGQ322"/>
      <c r="GGR322"/>
      <c r="GGS322"/>
      <c r="GGT322"/>
      <c r="GGU322"/>
      <c r="GGV322"/>
      <c r="GGW322"/>
      <c r="GGX322"/>
      <c r="GGY322"/>
      <c r="GGZ322"/>
      <c r="GHA322"/>
      <c r="GHB322"/>
      <c r="GHC322"/>
      <c r="GHD322"/>
      <c r="GHE322"/>
      <c r="GHF322"/>
      <c r="GHG322"/>
      <c r="GHH322"/>
      <c r="GHI322"/>
      <c r="GHJ322"/>
      <c r="GHK322"/>
      <c r="GHL322"/>
      <c r="GHM322"/>
      <c r="GHN322"/>
      <c r="GHO322"/>
      <c r="GHP322"/>
      <c r="GHQ322"/>
      <c r="GHR322"/>
      <c r="GHS322"/>
      <c r="GHT322"/>
      <c r="GHU322"/>
      <c r="GHV322"/>
      <c r="GHW322"/>
      <c r="GHX322"/>
      <c r="GHY322"/>
      <c r="GHZ322"/>
      <c r="GIA322"/>
      <c r="GIB322"/>
      <c r="GIC322"/>
      <c r="GID322"/>
      <c r="GIE322"/>
      <c r="GIF322"/>
      <c r="GIG322"/>
      <c r="GIH322"/>
      <c r="GII322"/>
      <c r="GIJ322"/>
      <c r="GIK322"/>
      <c r="GIL322"/>
      <c r="GIM322"/>
      <c r="GIN322"/>
      <c r="GIO322"/>
      <c r="GIP322"/>
      <c r="GIQ322"/>
      <c r="GIR322"/>
      <c r="GIS322"/>
      <c r="GIT322"/>
      <c r="GIU322"/>
      <c r="GIV322"/>
      <c r="GIW322"/>
      <c r="GIX322"/>
      <c r="GIY322"/>
      <c r="GIZ322"/>
      <c r="GJA322"/>
      <c r="GJB322"/>
      <c r="GJC322"/>
      <c r="GJD322"/>
      <c r="GJE322"/>
      <c r="GJF322"/>
      <c r="GJG322"/>
      <c r="GJH322"/>
      <c r="GJI322"/>
      <c r="GJJ322"/>
      <c r="GJK322"/>
      <c r="GJL322"/>
      <c r="GJM322"/>
      <c r="GJN322"/>
      <c r="GJO322"/>
      <c r="GJP322"/>
      <c r="GJQ322"/>
      <c r="GJR322"/>
      <c r="GJS322"/>
      <c r="GJT322"/>
      <c r="GJU322"/>
      <c r="GJV322"/>
      <c r="GJW322"/>
      <c r="GJX322"/>
      <c r="GJY322"/>
      <c r="GJZ322"/>
      <c r="GKA322"/>
      <c r="GKB322"/>
      <c r="GKC322"/>
      <c r="GKD322"/>
      <c r="GKE322"/>
      <c r="GKF322"/>
      <c r="GKG322"/>
      <c r="GKH322"/>
      <c r="GKI322"/>
      <c r="GKJ322"/>
      <c r="GKK322"/>
      <c r="GKL322"/>
      <c r="GKM322"/>
      <c r="GKN322"/>
      <c r="GKO322"/>
      <c r="GKP322"/>
      <c r="GKQ322"/>
      <c r="GKR322"/>
      <c r="GKS322"/>
      <c r="GKT322"/>
      <c r="GKU322"/>
      <c r="GKV322"/>
      <c r="GKW322"/>
      <c r="GKX322"/>
      <c r="GKY322"/>
      <c r="GKZ322"/>
      <c r="GLA322"/>
      <c r="GLB322"/>
      <c r="GLC322"/>
      <c r="GLD322"/>
      <c r="GLE322"/>
      <c r="GLF322"/>
      <c r="GLG322"/>
      <c r="GLH322"/>
      <c r="GLI322"/>
      <c r="GLJ322"/>
      <c r="GLK322"/>
      <c r="GLL322"/>
      <c r="GLM322"/>
      <c r="GLN322"/>
      <c r="GLO322"/>
      <c r="GLP322"/>
      <c r="GLQ322"/>
      <c r="GLR322"/>
      <c r="GLS322"/>
      <c r="GLT322"/>
      <c r="GLU322"/>
      <c r="GLV322"/>
      <c r="GLW322"/>
      <c r="GLX322"/>
      <c r="GLY322"/>
      <c r="GLZ322"/>
      <c r="GMA322"/>
      <c r="GMB322"/>
      <c r="GMC322"/>
      <c r="GMD322"/>
      <c r="GME322"/>
      <c r="GMF322"/>
      <c r="GMG322"/>
      <c r="GMH322"/>
      <c r="GMI322"/>
      <c r="GMJ322"/>
      <c r="GMK322"/>
      <c r="GML322"/>
      <c r="GMM322"/>
      <c r="GMN322"/>
      <c r="GMO322"/>
      <c r="GMP322"/>
      <c r="GMQ322"/>
      <c r="GMR322"/>
      <c r="GMS322"/>
      <c r="GMT322"/>
      <c r="GMU322"/>
      <c r="GMV322"/>
      <c r="GMW322"/>
      <c r="GMX322"/>
      <c r="GMY322"/>
      <c r="GMZ322"/>
      <c r="GNA322"/>
      <c r="GNB322"/>
      <c r="GNC322"/>
      <c r="GND322"/>
      <c r="GNE322"/>
      <c r="GNF322"/>
      <c r="GNG322"/>
      <c r="GNH322"/>
      <c r="GNI322"/>
      <c r="GNJ322"/>
      <c r="GNK322"/>
      <c r="GNL322"/>
      <c r="GNM322"/>
      <c r="GNN322"/>
      <c r="GNO322"/>
      <c r="GNP322"/>
      <c r="GNQ322"/>
      <c r="GNR322"/>
      <c r="GNS322"/>
      <c r="GNT322"/>
      <c r="GNU322"/>
      <c r="GNV322"/>
      <c r="GNW322"/>
      <c r="GNX322"/>
      <c r="GNY322"/>
      <c r="GNZ322"/>
      <c r="GOA322"/>
      <c r="GOB322"/>
      <c r="GOC322"/>
      <c r="GOD322"/>
      <c r="GOE322"/>
      <c r="GOF322"/>
      <c r="GOG322"/>
      <c r="GOH322"/>
      <c r="GOI322"/>
      <c r="GOJ322"/>
      <c r="GOK322"/>
      <c r="GOL322"/>
      <c r="GOM322"/>
      <c r="GON322"/>
      <c r="GOO322"/>
      <c r="GOP322"/>
      <c r="GOQ322"/>
      <c r="GOR322"/>
      <c r="GOS322"/>
      <c r="GOT322"/>
      <c r="GOU322"/>
      <c r="GOV322"/>
      <c r="GOW322"/>
      <c r="GOX322"/>
      <c r="GOY322"/>
      <c r="GOZ322"/>
      <c r="GPA322"/>
      <c r="GPB322"/>
      <c r="GPC322"/>
      <c r="GPD322"/>
      <c r="GPE322"/>
      <c r="GPF322"/>
      <c r="GPG322"/>
      <c r="GPH322"/>
      <c r="GPI322"/>
      <c r="GPJ322"/>
      <c r="GPK322"/>
      <c r="GPL322"/>
      <c r="GPM322"/>
      <c r="GPN322"/>
      <c r="GPO322"/>
      <c r="GPP322"/>
      <c r="GPQ322"/>
      <c r="GPR322"/>
      <c r="GPS322"/>
      <c r="GPT322"/>
      <c r="GPU322"/>
      <c r="GPV322"/>
      <c r="GPW322"/>
      <c r="GPX322"/>
      <c r="GPY322"/>
      <c r="GPZ322"/>
      <c r="GQA322"/>
      <c r="GQB322"/>
      <c r="GQC322"/>
      <c r="GQD322"/>
      <c r="GQE322"/>
      <c r="GQF322"/>
      <c r="GQG322"/>
      <c r="GQH322"/>
      <c r="GQI322"/>
      <c r="GQJ322"/>
      <c r="GQK322"/>
      <c r="GQL322"/>
      <c r="GQM322"/>
      <c r="GQN322"/>
      <c r="GQO322"/>
      <c r="GQP322"/>
      <c r="GQQ322"/>
      <c r="GQR322"/>
      <c r="GQS322"/>
      <c r="GQT322"/>
      <c r="GQU322"/>
      <c r="GQV322"/>
      <c r="GQW322"/>
      <c r="GQX322"/>
      <c r="GQY322"/>
      <c r="GQZ322"/>
      <c r="GRA322"/>
      <c r="GRB322"/>
      <c r="GRC322"/>
      <c r="GRD322"/>
      <c r="GRE322"/>
      <c r="GRF322"/>
      <c r="GRG322"/>
      <c r="GRH322"/>
      <c r="GRI322"/>
      <c r="GRJ322"/>
      <c r="GRK322"/>
      <c r="GRL322"/>
      <c r="GRM322"/>
      <c r="GRN322"/>
      <c r="GRO322"/>
      <c r="GRP322"/>
      <c r="GRQ322"/>
      <c r="GRR322"/>
      <c r="GRS322"/>
      <c r="GRT322"/>
      <c r="GRU322"/>
      <c r="GRV322"/>
      <c r="GRW322"/>
      <c r="GRX322"/>
      <c r="GRY322"/>
      <c r="GRZ322"/>
      <c r="GSA322"/>
      <c r="GSB322"/>
      <c r="GSC322"/>
      <c r="GSD322"/>
      <c r="GSE322"/>
      <c r="GSF322"/>
      <c r="GSG322"/>
      <c r="GSH322"/>
      <c r="GSI322"/>
      <c r="GSJ322"/>
      <c r="GSK322"/>
      <c r="GSL322"/>
      <c r="GSM322"/>
      <c r="GSN322"/>
      <c r="GSO322"/>
      <c r="GSP322"/>
      <c r="GSQ322"/>
      <c r="GSR322"/>
      <c r="GSS322"/>
      <c r="GST322"/>
      <c r="GSU322"/>
      <c r="GSV322"/>
      <c r="GSW322"/>
      <c r="GSX322"/>
      <c r="GSY322"/>
      <c r="GSZ322"/>
      <c r="GTA322"/>
      <c r="GTB322"/>
      <c r="GTC322"/>
      <c r="GTD322"/>
      <c r="GTE322"/>
      <c r="GTF322"/>
      <c r="GTG322"/>
      <c r="GTH322"/>
      <c r="GTI322"/>
      <c r="GTJ322"/>
      <c r="GTK322"/>
      <c r="GTL322"/>
      <c r="GTM322"/>
      <c r="GTN322"/>
      <c r="GTO322"/>
      <c r="GTP322"/>
      <c r="GTQ322"/>
      <c r="GTR322"/>
      <c r="GTS322"/>
      <c r="GTT322"/>
      <c r="GTU322"/>
      <c r="GTV322"/>
      <c r="GTW322"/>
      <c r="GTX322"/>
      <c r="GTY322"/>
      <c r="GTZ322"/>
      <c r="GUA322"/>
      <c r="GUB322"/>
      <c r="GUC322"/>
      <c r="GUD322"/>
      <c r="GUE322"/>
      <c r="GUF322"/>
      <c r="GUG322"/>
      <c r="GUH322"/>
      <c r="GUI322"/>
      <c r="GUJ322"/>
      <c r="GUK322"/>
      <c r="GUL322"/>
      <c r="GUM322"/>
      <c r="GUN322"/>
      <c r="GUO322"/>
      <c r="GUP322"/>
      <c r="GUQ322"/>
      <c r="GUR322"/>
      <c r="GUS322"/>
      <c r="GUT322"/>
      <c r="GUU322"/>
      <c r="GUV322"/>
      <c r="GUW322"/>
      <c r="GUX322"/>
      <c r="GUY322"/>
      <c r="GUZ322"/>
      <c r="GVA322"/>
      <c r="GVB322"/>
      <c r="GVC322"/>
      <c r="GVD322"/>
      <c r="GVE322"/>
      <c r="GVF322"/>
      <c r="GVG322"/>
      <c r="GVH322"/>
      <c r="GVI322"/>
      <c r="GVJ322"/>
      <c r="GVK322"/>
      <c r="GVL322"/>
      <c r="GVM322"/>
      <c r="GVN322"/>
      <c r="GVO322"/>
      <c r="GVP322"/>
      <c r="GVQ322"/>
      <c r="GVR322"/>
      <c r="GVS322"/>
      <c r="GVT322"/>
      <c r="GVU322"/>
      <c r="GVV322"/>
      <c r="GVW322"/>
      <c r="GVX322"/>
      <c r="GVY322"/>
      <c r="GVZ322"/>
      <c r="GWA322"/>
      <c r="GWB322"/>
      <c r="GWC322"/>
      <c r="GWD322"/>
      <c r="GWE322"/>
      <c r="GWF322"/>
      <c r="GWG322"/>
      <c r="GWH322"/>
      <c r="GWI322"/>
      <c r="GWJ322"/>
      <c r="GWK322"/>
      <c r="GWL322"/>
      <c r="GWM322"/>
      <c r="GWN322"/>
      <c r="GWO322"/>
      <c r="GWP322"/>
      <c r="GWQ322"/>
      <c r="GWR322"/>
      <c r="GWS322"/>
      <c r="GWT322"/>
      <c r="GWU322"/>
      <c r="GWV322"/>
      <c r="GWW322"/>
      <c r="GWX322"/>
      <c r="GWY322"/>
      <c r="GWZ322"/>
      <c r="GXA322"/>
      <c r="GXB322"/>
      <c r="GXC322"/>
      <c r="GXD322"/>
      <c r="GXE322"/>
      <c r="GXF322"/>
      <c r="GXG322"/>
      <c r="GXH322"/>
      <c r="GXI322"/>
      <c r="GXJ322"/>
      <c r="GXK322"/>
      <c r="GXL322"/>
      <c r="GXM322"/>
      <c r="GXN322"/>
      <c r="GXO322"/>
      <c r="GXP322"/>
      <c r="GXQ322"/>
      <c r="GXR322"/>
      <c r="GXS322"/>
      <c r="GXT322"/>
      <c r="GXU322"/>
      <c r="GXV322"/>
      <c r="GXW322"/>
      <c r="GXX322"/>
      <c r="GXY322"/>
      <c r="GXZ322"/>
      <c r="GYA322"/>
      <c r="GYB322"/>
      <c r="GYC322"/>
      <c r="GYD322"/>
      <c r="GYE322"/>
      <c r="GYF322"/>
      <c r="GYG322"/>
      <c r="GYH322"/>
      <c r="GYI322"/>
      <c r="GYJ322"/>
      <c r="GYK322"/>
      <c r="GYL322"/>
      <c r="GYM322"/>
      <c r="GYN322"/>
      <c r="GYO322"/>
      <c r="GYP322"/>
      <c r="GYQ322"/>
      <c r="GYR322"/>
      <c r="GYS322"/>
      <c r="GYT322"/>
      <c r="GYU322"/>
      <c r="GYV322"/>
      <c r="GYW322"/>
      <c r="GYX322"/>
      <c r="GYY322"/>
      <c r="GYZ322"/>
      <c r="GZA322"/>
      <c r="GZB322"/>
      <c r="GZC322"/>
      <c r="GZD322"/>
      <c r="GZE322"/>
      <c r="GZF322"/>
      <c r="GZG322"/>
      <c r="GZH322"/>
      <c r="GZI322"/>
      <c r="GZJ322"/>
      <c r="GZK322"/>
      <c r="GZL322"/>
      <c r="GZM322"/>
      <c r="GZN322"/>
      <c r="GZO322"/>
      <c r="GZP322"/>
      <c r="GZQ322"/>
      <c r="GZR322"/>
      <c r="GZS322"/>
      <c r="GZT322"/>
      <c r="GZU322"/>
      <c r="GZV322"/>
      <c r="GZW322"/>
      <c r="GZX322"/>
      <c r="GZY322"/>
      <c r="GZZ322"/>
      <c r="HAA322"/>
      <c r="HAB322"/>
      <c r="HAC322"/>
      <c r="HAD322"/>
      <c r="HAE322"/>
      <c r="HAF322"/>
      <c r="HAG322"/>
      <c r="HAH322"/>
      <c r="HAI322"/>
      <c r="HAJ322"/>
      <c r="HAK322"/>
      <c r="HAL322"/>
      <c r="HAM322"/>
      <c r="HAN322"/>
      <c r="HAO322"/>
      <c r="HAP322"/>
      <c r="HAQ322"/>
      <c r="HAR322"/>
      <c r="HAS322"/>
      <c r="HAT322"/>
      <c r="HAU322"/>
      <c r="HAV322"/>
      <c r="HAW322"/>
      <c r="HAX322"/>
      <c r="HAY322"/>
      <c r="HAZ322"/>
      <c r="HBA322"/>
      <c r="HBB322"/>
      <c r="HBC322"/>
      <c r="HBD322"/>
      <c r="HBE322"/>
      <c r="HBF322"/>
      <c r="HBG322"/>
      <c r="HBH322"/>
      <c r="HBI322"/>
      <c r="HBJ322"/>
      <c r="HBK322"/>
      <c r="HBL322"/>
      <c r="HBM322"/>
      <c r="HBN322"/>
      <c r="HBO322"/>
      <c r="HBP322"/>
      <c r="HBQ322"/>
      <c r="HBR322"/>
      <c r="HBS322"/>
      <c r="HBT322"/>
      <c r="HBU322"/>
      <c r="HBV322"/>
      <c r="HBW322"/>
      <c r="HBX322"/>
      <c r="HBY322"/>
      <c r="HBZ322"/>
      <c r="HCA322"/>
      <c r="HCB322"/>
      <c r="HCC322"/>
      <c r="HCD322"/>
      <c r="HCE322"/>
      <c r="HCF322"/>
      <c r="HCG322"/>
      <c r="HCH322"/>
      <c r="HCI322"/>
      <c r="HCJ322"/>
      <c r="HCK322"/>
      <c r="HCL322"/>
      <c r="HCM322"/>
      <c r="HCN322"/>
      <c r="HCO322"/>
      <c r="HCP322"/>
      <c r="HCQ322"/>
      <c r="HCR322"/>
      <c r="HCS322"/>
      <c r="HCT322"/>
      <c r="HCU322"/>
      <c r="HCV322"/>
      <c r="HCW322"/>
      <c r="HCX322"/>
      <c r="HCY322"/>
      <c r="HCZ322"/>
      <c r="HDA322"/>
      <c r="HDB322"/>
      <c r="HDC322"/>
      <c r="HDD322"/>
      <c r="HDE322"/>
      <c r="HDF322"/>
      <c r="HDG322"/>
      <c r="HDH322"/>
      <c r="HDI322"/>
      <c r="HDJ322"/>
      <c r="HDK322"/>
      <c r="HDL322"/>
      <c r="HDM322"/>
      <c r="HDN322"/>
      <c r="HDO322"/>
      <c r="HDP322"/>
      <c r="HDQ322"/>
      <c r="HDR322"/>
      <c r="HDS322"/>
      <c r="HDT322"/>
      <c r="HDU322"/>
      <c r="HDV322"/>
      <c r="HDW322"/>
      <c r="HDX322"/>
      <c r="HDY322"/>
      <c r="HDZ322"/>
      <c r="HEA322"/>
      <c r="HEB322"/>
      <c r="HEC322"/>
      <c r="HED322"/>
      <c r="HEE322"/>
      <c r="HEF322"/>
      <c r="HEG322"/>
      <c r="HEH322"/>
      <c r="HEI322"/>
      <c r="HEJ322"/>
      <c r="HEK322"/>
      <c r="HEL322"/>
      <c r="HEM322"/>
      <c r="HEN322"/>
      <c r="HEO322"/>
      <c r="HEP322"/>
      <c r="HEQ322"/>
      <c r="HER322"/>
      <c r="HES322"/>
      <c r="HET322"/>
      <c r="HEU322"/>
      <c r="HEV322"/>
      <c r="HEW322"/>
      <c r="HEX322"/>
      <c r="HEY322"/>
      <c r="HEZ322"/>
      <c r="HFA322"/>
      <c r="HFB322"/>
      <c r="HFC322"/>
      <c r="HFD322"/>
      <c r="HFE322"/>
      <c r="HFF322"/>
      <c r="HFG322"/>
      <c r="HFH322"/>
      <c r="HFI322"/>
      <c r="HFJ322"/>
      <c r="HFK322"/>
      <c r="HFL322"/>
      <c r="HFM322"/>
      <c r="HFN322"/>
      <c r="HFO322"/>
      <c r="HFP322"/>
      <c r="HFQ322"/>
      <c r="HFR322"/>
      <c r="HFS322"/>
      <c r="HFT322"/>
      <c r="HFU322"/>
      <c r="HFV322"/>
      <c r="HFW322"/>
      <c r="HFX322"/>
      <c r="HFY322"/>
      <c r="HFZ322"/>
      <c r="HGA322"/>
      <c r="HGB322"/>
      <c r="HGC322"/>
      <c r="HGD322"/>
      <c r="HGE322"/>
      <c r="HGF322"/>
      <c r="HGG322"/>
      <c r="HGH322"/>
      <c r="HGI322"/>
      <c r="HGJ322"/>
      <c r="HGK322"/>
      <c r="HGL322"/>
      <c r="HGM322"/>
      <c r="HGN322"/>
      <c r="HGO322"/>
      <c r="HGP322"/>
      <c r="HGQ322"/>
      <c r="HGR322"/>
      <c r="HGS322"/>
      <c r="HGT322"/>
      <c r="HGU322"/>
      <c r="HGV322"/>
      <c r="HGW322"/>
      <c r="HGX322"/>
      <c r="HGY322"/>
      <c r="HGZ322"/>
      <c r="HHA322"/>
      <c r="HHB322"/>
      <c r="HHC322"/>
      <c r="HHD322"/>
      <c r="HHE322"/>
      <c r="HHF322"/>
      <c r="HHG322"/>
      <c r="HHH322"/>
      <c r="HHI322"/>
      <c r="HHJ322"/>
      <c r="HHK322"/>
      <c r="HHL322"/>
      <c r="HHM322"/>
      <c r="HHN322"/>
      <c r="HHO322"/>
      <c r="HHP322"/>
      <c r="HHQ322"/>
      <c r="HHR322"/>
      <c r="HHS322"/>
      <c r="HHT322"/>
      <c r="HHU322"/>
      <c r="HHV322"/>
      <c r="HHW322"/>
      <c r="HHX322"/>
      <c r="HHY322"/>
      <c r="HHZ322"/>
      <c r="HIA322"/>
      <c r="HIB322"/>
      <c r="HIC322"/>
      <c r="HID322"/>
      <c r="HIE322"/>
      <c r="HIF322"/>
      <c r="HIG322"/>
      <c r="HIH322"/>
      <c r="HII322"/>
      <c r="HIJ322"/>
      <c r="HIK322"/>
      <c r="HIL322"/>
      <c r="HIM322"/>
      <c r="HIN322"/>
      <c r="HIO322"/>
      <c r="HIP322"/>
      <c r="HIQ322"/>
      <c r="HIR322"/>
      <c r="HIS322"/>
      <c r="HIT322"/>
      <c r="HIU322"/>
      <c r="HIV322"/>
      <c r="HIW322"/>
      <c r="HIX322"/>
      <c r="HIY322"/>
      <c r="HIZ322"/>
      <c r="HJA322"/>
      <c r="HJB322"/>
      <c r="HJC322"/>
      <c r="HJD322"/>
      <c r="HJE322"/>
      <c r="HJF322"/>
      <c r="HJG322"/>
      <c r="HJH322"/>
      <c r="HJI322"/>
      <c r="HJJ322"/>
      <c r="HJK322"/>
      <c r="HJL322"/>
      <c r="HJM322"/>
      <c r="HJN322"/>
      <c r="HJO322"/>
      <c r="HJP322"/>
      <c r="HJQ322"/>
      <c r="HJR322"/>
      <c r="HJS322"/>
      <c r="HJT322"/>
      <c r="HJU322"/>
      <c r="HJV322"/>
      <c r="HJW322"/>
      <c r="HJX322"/>
      <c r="HJY322"/>
      <c r="HJZ322"/>
      <c r="HKA322"/>
      <c r="HKB322"/>
      <c r="HKC322"/>
      <c r="HKD322"/>
      <c r="HKE322"/>
      <c r="HKF322"/>
      <c r="HKG322"/>
      <c r="HKH322"/>
      <c r="HKI322"/>
      <c r="HKJ322"/>
      <c r="HKK322"/>
      <c r="HKL322"/>
      <c r="HKM322"/>
      <c r="HKN322"/>
      <c r="HKO322"/>
      <c r="HKP322"/>
      <c r="HKQ322"/>
      <c r="HKR322"/>
      <c r="HKS322"/>
      <c r="HKT322"/>
      <c r="HKU322"/>
      <c r="HKV322"/>
      <c r="HKW322"/>
      <c r="HKX322"/>
      <c r="HKY322"/>
      <c r="HKZ322"/>
      <c r="HLA322"/>
      <c r="HLB322"/>
      <c r="HLC322"/>
      <c r="HLD322"/>
      <c r="HLE322"/>
      <c r="HLF322"/>
      <c r="HLG322"/>
      <c r="HLH322"/>
      <c r="HLI322"/>
      <c r="HLJ322"/>
      <c r="HLK322"/>
      <c r="HLL322"/>
      <c r="HLM322"/>
      <c r="HLN322"/>
      <c r="HLO322"/>
      <c r="HLP322"/>
      <c r="HLQ322"/>
      <c r="HLR322"/>
      <c r="HLS322"/>
      <c r="HLT322"/>
      <c r="HLU322"/>
      <c r="HLV322"/>
      <c r="HLW322"/>
      <c r="HLX322"/>
      <c r="HLY322"/>
      <c r="HLZ322"/>
      <c r="HMA322"/>
      <c r="HMB322"/>
      <c r="HMC322"/>
      <c r="HMD322"/>
      <c r="HME322"/>
      <c r="HMF322"/>
      <c r="HMG322"/>
      <c r="HMH322"/>
      <c r="HMI322"/>
      <c r="HMJ322"/>
      <c r="HMK322"/>
      <c r="HML322"/>
      <c r="HMM322"/>
      <c r="HMN322"/>
      <c r="HMO322"/>
      <c r="HMP322"/>
      <c r="HMQ322"/>
      <c r="HMR322"/>
      <c r="HMS322"/>
      <c r="HMT322"/>
      <c r="HMU322"/>
      <c r="HMV322"/>
      <c r="HMW322"/>
      <c r="HMX322"/>
      <c r="HMY322"/>
      <c r="HMZ322"/>
      <c r="HNA322"/>
      <c r="HNB322"/>
      <c r="HNC322"/>
      <c r="HND322"/>
      <c r="HNE322"/>
      <c r="HNF322"/>
      <c r="HNG322"/>
      <c r="HNH322"/>
      <c r="HNI322"/>
      <c r="HNJ322"/>
      <c r="HNK322"/>
      <c r="HNL322"/>
      <c r="HNM322"/>
      <c r="HNN322"/>
      <c r="HNO322"/>
      <c r="HNP322"/>
      <c r="HNQ322"/>
      <c r="HNR322"/>
      <c r="HNS322"/>
      <c r="HNT322"/>
      <c r="HNU322"/>
      <c r="HNV322"/>
      <c r="HNW322"/>
      <c r="HNX322"/>
      <c r="HNY322"/>
      <c r="HNZ322"/>
      <c r="HOA322"/>
      <c r="HOB322"/>
      <c r="HOC322"/>
      <c r="HOD322"/>
      <c r="HOE322"/>
      <c r="HOF322"/>
      <c r="HOG322"/>
      <c r="HOH322"/>
      <c r="HOI322"/>
      <c r="HOJ322"/>
      <c r="HOK322"/>
      <c r="HOL322"/>
      <c r="HOM322"/>
      <c r="HON322"/>
      <c r="HOO322"/>
      <c r="HOP322"/>
      <c r="HOQ322"/>
      <c r="HOR322"/>
      <c r="HOS322"/>
      <c r="HOT322"/>
      <c r="HOU322"/>
      <c r="HOV322"/>
      <c r="HOW322"/>
      <c r="HOX322"/>
      <c r="HOY322"/>
      <c r="HOZ322"/>
      <c r="HPA322"/>
      <c r="HPB322"/>
      <c r="HPC322"/>
      <c r="HPD322"/>
      <c r="HPE322"/>
      <c r="HPF322"/>
      <c r="HPG322"/>
      <c r="HPH322"/>
      <c r="HPI322"/>
      <c r="HPJ322"/>
      <c r="HPK322"/>
      <c r="HPL322"/>
      <c r="HPM322"/>
      <c r="HPN322"/>
      <c r="HPO322"/>
      <c r="HPP322"/>
      <c r="HPQ322"/>
      <c r="HPR322"/>
      <c r="HPS322"/>
      <c r="HPT322"/>
      <c r="HPU322"/>
      <c r="HPV322"/>
      <c r="HPW322"/>
      <c r="HPX322"/>
      <c r="HPY322"/>
      <c r="HPZ322"/>
      <c r="HQA322"/>
      <c r="HQB322"/>
      <c r="HQC322"/>
      <c r="HQD322"/>
      <c r="HQE322"/>
      <c r="HQF322"/>
      <c r="HQG322"/>
      <c r="HQH322"/>
      <c r="HQI322"/>
      <c r="HQJ322"/>
      <c r="HQK322"/>
      <c r="HQL322"/>
      <c r="HQM322"/>
      <c r="HQN322"/>
      <c r="HQO322"/>
      <c r="HQP322"/>
      <c r="HQQ322"/>
      <c r="HQR322"/>
      <c r="HQS322"/>
      <c r="HQT322"/>
      <c r="HQU322"/>
      <c r="HQV322"/>
      <c r="HQW322"/>
      <c r="HQX322"/>
      <c r="HQY322"/>
      <c r="HQZ322"/>
      <c r="HRA322"/>
      <c r="HRB322"/>
      <c r="HRC322"/>
      <c r="HRD322"/>
      <c r="HRE322"/>
      <c r="HRF322"/>
      <c r="HRG322"/>
      <c r="HRH322"/>
      <c r="HRI322"/>
      <c r="HRJ322"/>
      <c r="HRK322"/>
      <c r="HRL322"/>
      <c r="HRM322"/>
      <c r="HRN322"/>
      <c r="HRO322"/>
      <c r="HRP322"/>
      <c r="HRQ322"/>
      <c r="HRR322"/>
      <c r="HRS322"/>
      <c r="HRT322"/>
      <c r="HRU322"/>
      <c r="HRV322"/>
      <c r="HRW322"/>
      <c r="HRX322"/>
      <c r="HRY322"/>
      <c r="HRZ322"/>
      <c r="HSA322"/>
      <c r="HSB322"/>
      <c r="HSC322"/>
      <c r="HSD322"/>
      <c r="HSE322"/>
      <c r="HSF322"/>
      <c r="HSG322"/>
      <c r="HSH322"/>
      <c r="HSI322"/>
      <c r="HSJ322"/>
      <c r="HSK322"/>
      <c r="HSL322"/>
      <c r="HSM322"/>
      <c r="HSN322"/>
      <c r="HSO322"/>
      <c r="HSP322"/>
      <c r="HSQ322"/>
      <c r="HSR322"/>
      <c r="HSS322"/>
      <c r="HST322"/>
      <c r="HSU322"/>
      <c r="HSV322"/>
      <c r="HSW322"/>
      <c r="HSX322"/>
      <c r="HSY322"/>
      <c r="HSZ322"/>
      <c r="HTA322"/>
      <c r="HTB322"/>
      <c r="HTC322"/>
      <c r="HTD322"/>
      <c r="HTE322"/>
      <c r="HTF322"/>
      <c r="HTG322"/>
      <c r="HTH322"/>
      <c r="HTI322"/>
      <c r="HTJ322"/>
      <c r="HTK322"/>
      <c r="HTL322"/>
      <c r="HTM322"/>
      <c r="HTN322"/>
      <c r="HTO322"/>
      <c r="HTP322"/>
      <c r="HTQ322"/>
      <c r="HTR322"/>
      <c r="HTS322"/>
      <c r="HTT322"/>
      <c r="HTU322"/>
      <c r="HTV322"/>
      <c r="HTW322"/>
      <c r="HTX322"/>
      <c r="HTY322"/>
      <c r="HTZ322"/>
      <c r="HUA322"/>
      <c r="HUB322"/>
      <c r="HUC322"/>
      <c r="HUD322"/>
      <c r="HUE322"/>
      <c r="HUF322"/>
      <c r="HUG322"/>
      <c r="HUH322"/>
      <c r="HUI322"/>
      <c r="HUJ322"/>
      <c r="HUK322"/>
      <c r="HUL322"/>
      <c r="HUM322"/>
      <c r="HUN322"/>
      <c r="HUO322"/>
      <c r="HUP322"/>
      <c r="HUQ322"/>
      <c r="HUR322"/>
      <c r="HUS322"/>
      <c r="HUT322"/>
      <c r="HUU322"/>
      <c r="HUV322"/>
      <c r="HUW322"/>
      <c r="HUX322"/>
      <c r="HUY322"/>
      <c r="HUZ322"/>
      <c r="HVA322"/>
      <c r="HVB322"/>
      <c r="HVC322"/>
      <c r="HVD322"/>
      <c r="HVE322"/>
      <c r="HVF322"/>
      <c r="HVG322"/>
      <c r="HVH322"/>
      <c r="HVI322"/>
      <c r="HVJ322"/>
      <c r="HVK322"/>
      <c r="HVL322"/>
      <c r="HVM322"/>
      <c r="HVN322"/>
      <c r="HVO322"/>
      <c r="HVP322"/>
      <c r="HVQ322"/>
      <c r="HVR322"/>
      <c r="HVS322"/>
      <c r="HVT322"/>
      <c r="HVU322"/>
      <c r="HVV322"/>
      <c r="HVW322"/>
      <c r="HVX322"/>
      <c r="HVY322"/>
      <c r="HVZ322"/>
      <c r="HWA322"/>
      <c r="HWB322"/>
      <c r="HWC322"/>
      <c r="HWD322"/>
      <c r="HWE322"/>
      <c r="HWF322"/>
      <c r="HWG322"/>
      <c r="HWH322"/>
      <c r="HWI322"/>
      <c r="HWJ322"/>
      <c r="HWK322"/>
      <c r="HWL322"/>
      <c r="HWM322"/>
      <c r="HWN322"/>
      <c r="HWO322"/>
      <c r="HWP322"/>
      <c r="HWQ322"/>
      <c r="HWR322"/>
      <c r="HWS322"/>
      <c r="HWT322"/>
      <c r="HWU322"/>
      <c r="HWV322"/>
      <c r="HWW322"/>
      <c r="HWX322"/>
      <c r="HWY322"/>
      <c r="HWZ322"/>
      <c r="HXA322"/>
      <c r="HXB322"/>
      <c r="HXC322"/>
      <c r="HXD322"/>
      <c r="HXE322"/>
      <c r="HXF322"/>
      <c r="HXG322"/>
      <c r="HXH322"/>
      <c r="HXI322"/>
      <c r="HXJ322"/>
      <c r="HXK322"/>
      <c r="HXL322"/>
      <c r="HXM322"/>
      <c r="HXN322"/>
      <c r="HXO322"/>
      <c r="HXP322"/>
      <c r="HXQ322"/>
      <c r="HXR322"/>
      <c r="HXS322"/>
      <c r="HXT322"/>
      <c r="HXU322"/>
      <c r="HXV322"/>
      <c r="HXW322"/>
      <c r="HXX322"/>
      <c r="HXY322"/>
      <c r="HXZ322"/>
      <c r="HYA322"/>
      <c r="HYB322"/>
      <c r="HYC322"/>
      <c r="HYD322"/>
      <c r="HYE322"/>
      <c r="HYF322"/>
      <c r="HYG322"/>
      <c r="HYH322"/>
      <c r="HYI322"/>
      <c r="HYJ322"/>
      <c r="HYK322"/>
      <c r="HYL322"/>
      <c r="HYM322"/>
      <c r="HYN322"/>
      <c r="HYO322"/>
      <c r="HYP322"/>
      <c r="HYQ322"/>
      <c r="HYR322"/>
      <c r="HYS322"/>
      <c r="HYT322"/>
      <c r="HYU322"/>
      <c r="HYV322"/>
      <c r="HYW322"/>
      <c r="HYX322"/>
      <c r="HYY322"/>
      <c r="HYZ322"/>
      <c r="HZA322"/>
      <c r="HZB322"/>
      <c r="HZC322"/>
      <c r="HZD322"/>
      <c r="HZE322"/>
      <c r="HZF322"/>
      <c r="HZG322"/>
      <c r="HZH322"/>
      <c r="HZI322"/>
      <c r="HZJ322"/>
      <c r="HZK322"/>
      <c r="HZL322"/>
      <c r="HZM322"/>
      <c r="HZN322"/>
      <c r="HZO322"/>
      <c r="HZP322"/>
      <c r="HZQ322"/>
      <c r="HZR322"/>
      <c r="HZS322"/>
      <c r="HZT322"/>
      <c r="HZU322"/>
      <c r="HZV322"/>
      <c r="HZW322"/>
      <c r="HZX322"/>
      <c r="HZY322"/>
      <c r="HZZ322"/>
      <c r="IAA322"/>
      <c r="IAB322"/>
      <c r="IAC322"/>
      <c r="IAD322"/>
      <c r="IAE322"/>
      <c r="IAF322"/>
      <c r="IAG322"/>
      <c r="IAH322"/>
      <c r="IAI322"/>
      <c r="IAJ322"/>
      <c r="IAK322"/>
      <c r="IAL322"/>
      <c r="IAM322"/>
      <c r="IAN322"/>
      <c r="IAO322"/>
      <c r="IAP322"/>
      <c r="IAQ322"/>
      <c r="IAR322"/>
      <c r="IAS322"/>
      <c r="IAT322"/>
      <c r="IAU322"/>
      <c r="IAV322"/>
      <c r="IAW322"/>
      <c r="IAX322"/>
      <c r="IAY322"/>
      <c r="IAZ322"/>
      <c r="IBA322"/>
      <c r="IBB322"/>
      <c r="IBC322"/>
      <c r="IBD322"/>
      <c r="IBE322"/>
      <c r="IBF322"/>
      <c r="IBG322"/>
      <c r="IBH322"/>
      <c r="IBI322"/>
      <c r="IBJ322"/>
      <c r="IBK322"/>
      <c r="IBL322"/>
      <c r="IBM322"/>
      <c r="IBN322"/>
      <c r="IBO322"/>
      <c r="IBP322"/>
      <c r="IBQ322"/>
      <c r="IBR322"/>
      <c r="IBS322"/>
      <c r="IBT322"/>
      <c r="IBU322"/>
      <c r="IBV322"/>
      <c r="IBW322"/>
      <c r="IBX322"/>
      <c r="IBY322"/>
      <c r="IBZ322"/>
      <c r="ICA322"/>
      <c r="ICB322"/>
      <c r="ICC322"/>
      <c r="ICD322"/>
      <c r="ICE322"/>
      <c r="ICF322"/>
      <c r="ICG322"/>
      <c r="ICH322"/>
      <c r="ICI322"/>
      <c r="ICJ322"/>
      <c r="ICK322"/>
      <c r="ICL322"/>
      <c r="ICM322"/>
      <c r="ICN322"/>
      <c r="ICO322"/>
      <c r="ICP322"/>
      <c r="ICQ322"/>
      <c r="ICR322"/>
      <c r="ICS322"/>
      <c r="ICT322"/>
      <c r="ICU322"/>
      <c r="ICV322"/>
      <c r="ICW322"/>
      <c r="ICX322"/>
      <c r="ICY322"/>
      <c r="ICZ322"/>
      <c r="IDA322"/>
      <c r="IDB322"/>
      <c r="IDC322"/>
      <c r="IDD322"/>
      <c r="IDE322"/>
      <c r="IDF322"/>
      <c r="IDG322"/>
      <c r="IDH322"/>
      <c r="IDI322"/>
      <c r="IDJ322"/>
      <c r="IDK322"/>
      <c r="IDL322"/>
      <c r="IDM322"/>
      <c r="IDN322"/>
      <c r="IDO322"/>
      <c r="IDP322"/>
      <c r="IDQ322"/>
      <c r="IDR322"/>
      <c r="IDS322"/>
      <c r="IDT322"/>
      <c r="IDU322"/>
      <c r="IDV322"/>
      <c r="IDW322"/>
      <c r="IDX322"/>
      <c r="IDY322"/>
      <c r="IDZ322"/>
      <c r="IEA322"/>
      <c r="IEB322"/>
      <c r="IEC322"/>
      <c r="IED322"/>
      <c r="IEE322"/>
      <c r="IEF322"/>
      <c r="IEG322"/>
      <c r="IEH322"/>
      <c r="IEI322"/>
      <c r="IEJ322"/>
      <c r="IEK322"/>
      <c r="IEL322"/>
      <c r="IEM322"/>
      <c r="IEN322"/>
      <c r="IEO322"/>
      <c r="IEP322"/>
      <c r="IEQ322"/>
      <c r="IER322"/>
      <c r="IES322"/>
      <c r="IET322"/>
      <c r="IEU322"/>
      <c r="IEV322"/>
      <c r="IEW322"/>
      <c r="IEX322"/>
      <c r="IEY322"/>
      <c r="IEZ322"/>
      <c r="IFA322"/>
      <c r="IFB322"/>
      <c r="IFC322"/>
      <c r="IFD322"/>
      <c r="IFE322"/>
      <c r="IFF322"/>
      <c r="IFG322"/>
      <c r="IFH322"/>
      <c r="IFI322"/>
      <c r="IFJ322"/>
      <c r="IFK322"/>
      <c r="IFL322"/>
      <c r="IFM322"/>
      <c r="IFN322"/>
      <c r="IFO322"/>
      <c r="IFP322"/>
      <c r="IFQ322"/>
      <c r="IFR322"/>
      <c r="IFS322"/>
      <c r="IFT322"/>
      <c r="IFU322"/>
      <c r="IFV322"/>
      <c r="IFW322"/>
      <c r="IFX322"/>
      <c r="IFY322"/>
      <c r="IFZ322"/>
      <c r="IGA322"/>
      <c r="IGB322"/>
      <c r="IGC322"/>
      <c r="IGD322"/>
      <c r="IGE322"/>
      <c r="IGF322"/>
      <c r="IGG322"/>
      <c r="IGH322"/>
      <c r="IGI322"/>
      <c r="IGJ322"/>
      <c r="IGK322"/>
      <c r="IGL322"/>
      <c r="IGM322"/>
      <c r="IGN322"/>
      <c r="IGO322"/>
      <c r="IGP322"/>
      <c r="IGQ322"/>
      <c r="IGR322"/>
      <c r="IGS322"/>
      <c r="IGT322"/>
      <c r="IGU322"/>
      <c r="IGV322"/>
      <c r="IGW322"/>
      <c r="IGX322"/>
      <c r="IGY322"/>
      <c r="IGZ322"/>
      <c r="IHA322"/>
      <c r="IHB322"/>
      <c r="IHC322"/>
      <c r="IHD322"/>
      <c r="IHE322"/>
      <c r="IHF322"/>
      <c r="IHG322"/>
      <c r="IHH322"/>
      <c r="IHI322"/>
      <c r="IHJ322"/>
      <c r="IHK322"/>
      <c r="IHL322"/>
      <c r="IHM322"/>
      <c r="IHN322"/>
      <c r="IHO322"/>
      <c r="IHP322"/>
      <c r="IHQ322"/>
      <c r="IHR322"/>
      <c r="IHS322"/>
      <c r="IHT322"/>
      <c r="IHU322"/>
      <c r="IHV322"/>
      <c r="IHW322"/>
      <c r="IHX322"/>
      <c r="IHY322"/>
      <c r="IHZ322"/>
      <c r="IIA322"/>
      <c r="IIB322"/>
      <c r="IIC322"/>
      <c r="IID322"/>
      <c r="IIE322"/>
      <c r="IIF322"/>
      <c r="IIG322"/>
      <c r="IIH322"/>
      <c r="III322"/>
      <c r="IIJ322"/>
      <c r="IIK322"/>
      <c r="IIL322"/>
      <c r="IIM322"/>
      <c r="IIN322"/>
      <c r="IIO322"/>
      <c r="IIP322"/>
      <c r="IIQ322"/>
      <c r="IIR322"/>
      <c r="IIS322"/>
      <c r="IIT322"/>
      <c r="IIU322"/>
      <c r="IIV322"/>
      <c r="IIW322"/>
      <c r="IIX322"/>
      <c r="IIY322"/>
      <c r="IIZ322"/>
      <c r="IJA322"/>
      <c r="IJB322"/>
      <c r="IJC322"/>
      <c r="IJD322"/>
      <c r="IJE322"/>
      <c r="IJF322"/>
      <c r="IJG322"/>
      <c r="IJH322"/>
      <c r="IJI322"/>
      <c r="IJJ322"/>
      <c r="IJK322"/>
      <c r="IJL322"/>
      <c r="IJM322"/>
      <c r="IJN322"/>
      <c r="IJO322"/>
      <c r="IJP322"/>
      <c r="IJQ322"/>
      <c r="IJR322"/>
      <c r="IJS322"/>
      <c r="IJT322"/>
      <c r="IJU322"/>
      <c r="IJV322"/>
      <c r="IJW322"/>
      <c r="IJX322"/>
      <c r="IJY322"/>
      <c r="IJZ322"/>
      <c r="IKA322"/>
      <c r="IKB322"/>
      <c r="IKC322"/>
      <c r="IKD322"/>
      <c r="IKE322"/>
      <c r="IKF322"/>
      <c r="IKG322"/>
      <c r="IKH322"/>
      <c r="IKI322"/>
      <c r="IKJ322"/>
      <c r="IKK322"/>
      <c r="IKL322"/>
      <c r="IKM322"/>
      <c r="IKN322"/>
      <c r="IKO322"/>
      <c r="IKP322"/>
      <c r="IKQ322"/>
      <c r="IKR322"/>
      <c r="IKS322"/>
      <c r="IKT322"/>
      <c r="IKU322"/>
      <c r="IKV322"/>
      <c r="IKW322"/>
      <c r="IKX322"/>
      <c r="IKY322"/>
      <c r="IKZ322"/>
      <c r="ILA322"/>
      <c r="ILB322"/>
      <c r="ILC322"/>
      <c r="ILD322"/>
      <c r="ILE322"/>
      <c r="ILF322"/>
      <c r="ILG322"/>
      <c r="ILH322"/>
      <c r="ILI322"/>
      <c r="ILJ322"/>
      <c r="ILK322"/>
      <c r="ILL322"/>
      <c r="ILM322"/>
      <c r="ILN322"/>
      <c r="ILO322"/>
      <c r="ILP322"/>
      <c r="ILQ322"/>
      <c r="ILR322"/>
      <c r="ILS322"/>
      <c r="ILT322"/>
      <c r="ILU322"/>
      <c r="ILV322"/>
      <c r="ILW322"/>
      <c r="ILX322"/>
      <c r="ILY322"/>
      <c r="ILZ322"/>
      <c r="IMA322"/>
      <c r="IMB322"/>
      <c r="IMC322"/>
      <c r="IMD322"/>
      <c r="IME322"/>
      <c r="IMF322"/>
      <c r="IMG322"/>
      <c r="IMH322"/>
      <c r="IMI322"/>
      <c r="IMJ322"/>
      <c r="IMK322"/>
      <c r="IML322"/>
      <c r="IMM322"/>
      <c r="IMN322"/>
      <c r="IMO322"/>
      <c r="IMP322"/>
      <c r="IMQ322"/>
      <c r="IMR322"/>
      <c r="IMS322"/>
      <c r="IMT322"/>
      <c r="IMU322"/>
      <c r="IMV322"/>
      <c r="IMW322"/>
      <c r="IMX322"/>
      <c r="IMY322"/>
      <c r="IMZ322"/>
      <c r="INA322"/>
      <c r="INB322"/>
      <c r="INC322"/>
      <c r="IND322"/>
      <c r="INE322"/>
      <c r="INF322"/>
      <c r="ING322"/>
      <c r="INH322"/>
      <c r="INI322"/>
      <c r="INJ322"/>
      <c r="INK322"/>
      <c r="INL322"/>
      <c r="INM322"/>
      <c r="INN322"/>
      <c r="INO322"/>
      <c r="INP322"/>
      <c r="INQ322"/>
      <c r="INR322"/>
      <c r="INS322"/>
      <c r="INT322"/>
      <c r="INU322"/>
      <c r="INV322"/>
      <c r="INW322"/>
      <c r="INX322"/>
      <c r="INY322"/>
      <c r="INZ322"/>
      <c r="IOA322"/>
      <c r="IOB322"/>
      <c r="IOC322"/>
      <c r="IOD322"/>
      <c r="IOE322"/>
      <c r="IOF322"/>
      <c r="IOG322"/>
      <c r="IOH322"/>
      <c r="IOI322"/>
      <c r="IOJ322"/>
      <c r="IOK322"/>
      <c r="IOL322"/>
      <c r="IOM322"/>
      <c r="ION322"/>
      <c r="IOO322"/>
      <c r="IOP322"/>
      <c r="IOQ322"/>
      <c r="IOR322"/>
      <c r="IOS322"/>
      <c r="IOT322"/>
      <c r="IOU322"/>
      <c r="IOV322"/>
      <c r="IOW322"/>
      <c r="IOX322"/>
      <c r="IOY322"/>
      <c r="IOZ322"/>
      <c r="IPA322"/>
      <c r="IPB322"/>
      <c r="IPC322"/>
      <c r="IPD322"/>
      <c r="IPE322"/>
      <c r="IPF322"/>
      <c r="IPG322"/>
      <c r="IPH322"/>
      <c r="IPI322"/>
      <c r="IPJ322"/>
      <c r="IPK322"/>
      <c r="IPL322"/>
      <c r="IPM322"/>
      <c r="IPN322"/>
      <c r="IPO322"/>
      <c r="IPP322"/>
      <c r="IPQ322"/>
      <c r="IPR322"/>
      <c r="IPS322"/>
      <c r="IPT322"/>
      <c r="IPU322"/>
      <c r="IPV322"/>
      <c r="IPW322"/>
      <c r="IPX322"/>
      <c r="IPY322"/>
      <c r="IPZ322"/>
      <c r="IQA322"/>
      <c r="IQB322"/>
      <c r="IQC322"/>
      <c r="IQD322"/>
      <c r="IQE322"/>
      <c r="IQF322"/>
      <c r="IQG322"/>
      <c r="IQH322"/>
      <c r="IQI322"/>
      <c r="IQJ322"/>
      <c r="IQK322"/>
      <c r="IQL322"/>
      <c r="IQM322"/>
      <c r="IQN322"/>
      <c r="IQO322"/>
      <c r="IQP322"/>
      <c r="IQQ322"/>
      <c r="IQR322"/>
      <c r="IQS322"/>
      <c r="IQT322"/>
      <c r="IQU322"/>
      <c r="IQV322"/>
      <c r="IQW322"/>
      <c r="IQX322"/>
      <c r="IQY322"/>
      <c r="IQZ322"/>
      <c r="IRA322"/>
      <c r="IRB322"/>
      <c r="IRC322"/>
      <c r="IRD322"/>
      <c r="IRE322"/>
      <c r="IRF322"/>
      <c r="IRG322"/>
      <c r="IRH322"/>
      <c r="IRI322"/>
      <c r="IRJ322"/>
      <c r="IRK322"/>
      <c r="IRL322"/>
      <c r="IRM322"/>
      <c r="IRN322"/>
      <c r="IRO322"/>
      <c r="IRP322"/>
      <c r="IRQ322"/>
      <c r="IRR322"/>
      <c r="IRS322"/>
      <c r="IRT322"/>
      <c r="IRU322"/>
      <c r="IRV322"/>
      <c r="IRW322"/>
      <c r="IRX322"/>
      <c r="IRY322"/>
      <c r="IRZ322"/>
      <c r="ISA322"/>
      <c r="ISB322"/>
      <c r="ISC322"/>
      <c r="ISD322"/>
      <c r="ISE322"/>
      <c r="ISF322"/>
      <c r="ISG322"/>
      <c r="ISH322"/>
      <c r="ISI322"/>
      <c r="ISJ322"/>
      <c r="ISK322"/>
      <c r="ISL322"/>
      <c r="ISM322"/>
      <c r="ISN322"/>
      <c r="ISO322"/>
      <c r="ISP322"/>
      <c r="ISQ322"/>
      <c r="ISR322"/>
      <c r="ISS322"/>
      <c r="IST322"/>
      <c r="ISU322"/>
      <c r="ISV322"/>
      <c r="ISW322"/>
      <c r="ISX322"/>
      <c r="ISY322"/>
      <c r="ISZ322"/>
      <c r="ITA322"/>
      <c r="ITB322"/>
      <c r="ITC322"/>
      <c r="ITD322"/>
      <c r="ITE322"/>
      <c r="ITF322"/>
      <c r="ITG322"/>
      <c r="ITH322"/>
      <c r="ITI322"/>
      <c r="ITJ322"/>
      <c r="ITK322"/>
      <c r="ITL322"/>
      <c r="ITM322"/>
      <c r="ITN322"/>
      <c r="ITO322"/>
      <c r="ITP322"/>
      <c r="ITQ322"/>
      <c r="ITR322"/>
      <c r="ITS322"/>
      <c r="ITT322"/>
      <c r="ITU322"/>
      <c r="ITV322"/>
      <c r="ITW322"/>
      <c r="ITX322"/>
      <c r="ITY322"/>
      <c r="ITZ322"/>
      <c r="IUA322"/>
      <c r="IUB322"/>
      <c r="IUC322"/>
      <c r="IUD322"/>
      <c r="IUE322"/>
      <c r="IUF322"/>
      <c r="IUG322"/>
      <c r="IUH322"/>
      <c r="IUI322"/>
      <c r="IUJ322"/>
      <c r="IUK322"/>
      <c r="IUL322"/>
      <c r="IUM322"/>
      <c r="IUN322"/>
      <c r="IUO322"/>
      <c r="IUP322"/>
      <c r="IUQ322"/>
      <c r="IUR322"/>
      <c r="IUS322"/>
      <c r="IUT322"/>
      <c r="IUU322"/>
      <c r="IUV322"/>
      <c r="IUW322"/>
      <c r="IUX322"/>
      <c r="IUY322"/>
      <c r="IUZ322"/>
      <c r="IVA322"/>
      <c r="IVB322"/>
      <c r="IVC322"/>
      <c r="IVD322"/>
      <c r="IVE322"/>
      <c r="IVF322"/>
      <c r="IVG322"/>
      <c r="IVH322"/>
      <c r="IVI322"/>
      <c r="IVJ322"/>
      <c r="IVK322"/>
      <c r="IVL322"/>
      <c r="IVM322"/>
      <c r="IVN322"/>
      <c r="IVO322"/>
      <c r="IVP322"/>
      <c r="IVQ322"/>
      <c r="IVR322"/>
      <c r="IVS322"/>
      <c r="IVT322"/>
      <c r="IVU322"/>
      <c r="IVV322"/>
      <c r="IVW322"/>
      <c r="IVX322"/>
      <c r="IVY322"/>
      <c r="IVZ322"/>
      <c r="IWA322"/>
      <c r="IWB322"/>
      <c r="IWC322"/>
      <c r="IWD322"/>
      <c r="IWE322"/>
      <c r="IWF322"/>
      <c r="IWG322"/>
      <c r="IWH322"/>
      <c r="IWI322"/>
      <c r="IWJ322"/>
      <c r="IWK322"/>
      <c r="IWL322"/>
      <c r="IWM322"/>
      <c r="IWN322"/>
      <c r="IWO322"/>
      <c r="IWP322"/>
      <c r="IWQ322"/>
      <c r="IWR322"/>
      <c r="IWS322"/>
      <c r="IWT322"/>
      <c r="IWU322"/>
      <c r="IWV322"/>
      <c r="IWW322"/>
      <c r="IWX322"/>
      <c r="IWY322"/>
      <c r="IWZ322"/>
      <c r="IXA322"/>
      <c r="IXB322"/>
      <c r="IXC322"/>
      <c r="IXD322"/>
      <c r="IXE322"/>
      <c r="IXF322"/>
      <c r="IXG322"/>
      <c r="IXH322"/>
      <c r="IXI322"/>
      <c r="IXJ322"/>
      <c r="IXK322"/>
      <c r="IXL322"/>
      <c r="IXM322"/>
      <c r="IXN322"/>
      <c r="IXO322"/>
      <c r="IXP322"/>
      <c r="IXQ322"/>
      <c r="IXR322"/>
      <c r="IXS322"/>
      <c r="IXT322"/>
      <c r="IXU322"/>
      <c r="IXV322"/>
      <c r="IXW322"/>
      <c r="IXX322"/>
      <c r="IXY322"/>
      <c r="IXZ322"/>
      <c r="IYA322"/>
      <c r="IYB322"/>
      <c r="IYC322"/>
      <c r="IYD322"/>
      <c r="IYE322"/>
      <c r="IYF322"/>
      <c r="IYG322"/>
      <c r="IYH322"/>
      <c r="IYI322"/>
      <c r="IYJ322"/>
      <c r="IYK322"/>
      <c r="IYL322"/>
      <c r="IYM322"/>
      <c r="IYN322"/>
      <c r="IYO322"/>
      <c r="IYP322"/>
      <c r="IYQ322"/>
      <c r="IYR322"/>
      <c r="IYS322"/>
      <c r="IYT322"/>
      <c r="IYU322"/>
      <c r="IYV322"/>
      <c r="IYW322"/>
      <c r="IYX322"/>
      <c r="IYY322"/>
      <c r="IYZ322"/>
      <c r="IZA322"/>
      <c r="IZB322"/>
      <c r="IZC322"/>
      <c r="IZD322"/>
      <c r="IZE322"/>
      <c r="IZF322"/>
      <c r="IZG322"/>
      <c r="IZH322"/>
      <c r="IZI322"/>
      <c r="IZJ322"/>
      <c r="IZK322"/>
      <c r="IZL322"/>
      <c r="IZM322"/>
      <c r="IZN322"/>
      <c r="IZO322"/>
      <c r="IZP322"/>
      <c r="IZQ322"/>
      <c r="IZR322"/>
      <c r="IZS322"/>
      <c r="IZT322"/>
      <c r="IZU322"/>
      <c r="IZV322"/>
      <c r="IZW322"/>
      <c r="IZX322"/>
      <c r="IZY322"/>
      <c r="IZZ322"/>
      <c r="JAA322"/>
      <c r="JAB322"/>
      <c r="JAC322"/>
      <c r="JAD322"/>
      <c r="JAE322"/>
      <c r="JAF322"/>
      <c r="JAG322"/>
      <c r="JAH322"/>
      <c r="JAI322"/>
      <c r="JAJ322"/>
      <c r="JAK322"/>
      <c r="JAL322"/>
      <c r="JAM322"/>
      <c r="JAN322"/>
      <c r="JAO322"/>
      <c r="JAP322"/>
      <c r="JAQ322"/>
      <c r="JAR322"/>
      <c r="JAS322"/>
      <c r="JAT322"/>
      <c r="JAU322"/>
      <c r="JAV322"/>
      <c r="JAW322"/>
      <c r="JAX322"/>
      <c r="JAY322"/>
      <c r="JAZ322"/>
      <c r="JBA322"/>
      <c r="JBB322"/>
      <c r="JBC322"/>
      <c r="JBD322"/>
      <c r="JBE322"/>
      <c r="JBF322"/>
      <c r="JBG322"/>
      <c r="JBH322"/>
      <c r="JBI322"/>
      <c r="JBJ322"/>
      <c r="JBK322"/>
      <c r="JBL322"/>
      <c r="JBM322"/>
      <c r="JBN322"/>
      <c r="JBO322"/>
      <c r="JBP322"/>
      <c r="JBQ322"/>
      <c r="JBR322"/>
      <c r="JBS322"/>
      <c r="JBT322"/>
      <c r="JBU322"/>
      <c r="JBV322"/>
      <c r="JBW322"/>
      <c r="JBX322"/>
      <c r="JBY322"/>
      <c r="JBZ322"/>
      <c r="JCA322"/>
      <c r="JCB322"/>
      <c r="JCC322"/>
      <c r="JCD322"/>
      <c r="JCE322"/>
      <c r="JCF322"/>
      <c r="JCG322"/>
      <c r="JCH322"/>
      <c r="JCI322"/>
      <c r="JCJ322"/>
      <c r="JCK322"/>
      <c r="JCL322"/>
      <c r="JCM322"/>
      <c r="JCN322"/>
      <c r="JCO322"/>
      <c r="JCP322"/>
      <c r="JCQ322"/>
      <c r="JCR322"/>
      <c r="JCS322"/>
      <c r="JCT322"/>
      <c r="JCU322"/>
      <c r="JCV322"/>
      <c r="JCW322"/>
      <c r="JCX322"/>
      <c r="JCY322"/>
      <c r="JCZ322"/>
      <c r="JDA322"/>
      <c r="JDB322"/>
      <c r="JDC322"/>
      <c r="JDD322"/>
      <c r="JDE322"/>
      <c r="JDF322"/>
      <c r="JDG322"/>
      <c r="JDH322"/>
      <c r="JDI322"/>
      <c r="JDJ322"/>
      <c r="JDK322"/>
      <c r="JDL322"/>
      <c r="JDM322"/>
      <c r="JDN322"/>
      <c r="JDO322"/>
      <c r="JDP322"/>
      <c r="JDQ322"/>
      <c r="JDR322"/>
      <c r="JDS322"/>
      <c r="JDT322"/>
      <c r="JDU322"/>
      <c r="JDV322"/>
      <c r="JDW322"/>
      <c r="JDX322"/>
      <c r="JDY322"/>
      <c r="JDZ322"/>
      <c r="JEA322"/>
      <c r="JEB322"/>
      <c r="JEC322"/>
      <c r="JED322"/>
      <c r="JEE322"/>
      <c r="JEF322"/>
      <c r="JEG322"/>
      <c r="JEH322"/>
      <c r="JEI322"/>
      <c r="JEJ322"/>
      <c r="JEK322"/>
      <c r="JEL322"/>
      <c r="JEM322"/>
      <c r="JEN322"/>
      <c r="JEO322"/>
      <c r="JEP322"/>
      <c r="JEQ322"/>
      <c r="JER322"/>
      <c r="JES322"/>
      <c r="JET322"/>
      <c r="JEU322"/>
      <c r="JEV322"/>
      <c r="JEW322"/>
      <c r="JEX322"/>
      <c r="JEY322"/>
      <c r="JEZ322"/>
      <c r="JFA322"/>
      <c r="JFB322"/>
      <c r="JFC322"/>
      <c r="JFD322"/>
      <c r="JFE322"/>
      <c r="JFF322"/>
      <c r="JFG322"/>
      <c r="JFH322"/>
      <c r="JFI322"/>
      <c r="JFJ322"/>
      <c r="JFK322"/>
      <c r="JFL322"/>
      <c r="JFM322"/>
      <c r="JFN322"/>
      <c r="JFO322"/>
      <c r="JFP322"/>
      <c r="JFQ322"/>
      <c r="JFR322"/>
      <c r="JFS322"/>
      <c r="JFT322"/>
      <c r="JFU322"/>
      <c r="JFV322"/>
      <c r="JFW322"/>
      <c r="JFX322"/>
      <c r="JFY322"/>
      <c r="JFZ322"/>
      <c r="JGA322"/>
      <c r="JGB322"/>
      <c r="JGC322"/>
      <c r="JGD322"/>
      <c r="JGE322"/>
      <c r="JGF322"/>
      <c r="JGG322"/>
      <c r="JGH322"/>
      <c r="JGI322"/>
      <c r="JGJ322"/>
      <c r="JGK322"/>
      <c r="JGL322"/>
      <c r="JGM322"/>
      <c r="JGN322"/>
      <c r="JGO322"/>
      <c r="JGP322"/>
      <c r="JGQ322"/>
      <c r="JGR322"/>
      <c r="JGS322"/>
      <c r="JGT322"/>
      <c r="JGU322"/>
      <c r="JGV322"/>
      <c r="JGW322"/>
      <c r="JGX322"/>
      <c r="JGY322"/>
      <c r="JGZ322"/>
      <c r="JHA322"/>
      <c r="JHB322"/>
      <c r="JHC322"/>
      <c r="JHD322"/>
      <c r="JHE322"/>
      <c r="JHF322"/>
      <c r="JHG322"/>
      <c r="JHH322"/>
      <c r="JHI322"/>
      <c r="JHJ322"/>
      <c r="JHK322"/>
      <c r="JHL322"/>
      <c r="JHM322"/>
      <c r="JHN322"/>
      <c r="JHO322"/>
      <c r="JHP322"/>
      <c r="JHQ322"/>
      <c r="JHR322"/>
      <c r="JHS322"/>
      <c r="JHT322"/>
      <c r="JHU322"/>
      <c r="JHV322"/>
      <c r="JHW322"/>
      <c r="JHX322"/>
      <c r="JHY322"/>
      <c r="JHZ322"/>
      <c r="JIA322"/>
      <c r="JIB322"/>
      <c r="JIC322"/>
      <c r="JID322"/>
      <c r="JIE322"/>
      <c r="JIF322"/>
      <c r="JIG322"/>
      <c r="JIH322"/>
      <c r="JII322"/>
      <c r="JIJ322"/>
      <c r="JIK322"/>
      <c r="JIL322"/>
      <c r="JIM322"/>
      <c r="JIN322"/>
      <c r="JIO322"/>
      <c r="JIP322"/>
      <c r="JIQ322"/>
      <c r="JIR322"/>
      <c r="JIS322"/>
      <c r="JIT322"/>
      <c r="JIU322"/>
      <c r="JIV322"/>
      <c r="JIW322"/>
      <c r="JIX322"/>
      <c r="JIY322"/>
      <c r="JIZ322"/>
      <c r="JJA322"/>
      <c r="JJB322"/>
      <c r="JJC322"/>
      <c r="JJD322"/>
      <c r="JJE322"/>
      <c r="JJF322"/>
      <c r="JJG322"/>
      <c r="JJH322"/>
      <c r="JJI322"/>
      <c r="JJJ322"/>
      <c r="JJK322"/>
      <c r="JJL322"/>
      <c r="JJM322"/>
      <c r="JJN322"/>
      <c r="JJO322"/>
      <c r="JJP322"/>
      <c r="JJQ322"/>
      <c r="JJR322"/>
      <c r="JJS322"/>
      <c r="JJT322"/>
      <c r="JJU322"/>
      <c r="JJV322"/>
      <c r="JJW322"/>
      <c r="JJX322"/>
      <c r="JJY322"/>
      <c r="JJZ322"/>
      <c r="JKA322"/>
      <c r="JKB322"/>
      <c r="JKC322"/>
      <c r="JKD322"/>
      <c r="JKE322"/>
      <c r="JKF322"/>
      <c r="JKG322"/>
      <c r="JKH322"/>
      <c r="JKI322"/>
      <c r="JKJ322"/>
      <c r="JKK322"/>
      <c r="JKL322"/>
      <c r="JKM322"/>
      <c r="JKN322"/>
      <c r="JKO322"/>
      <c r="JKP322"/>
      <c r="JKQ322"/>
      <c r="JKR322"/>
      <c r="JKS322"/>
      <c r="JKT322"/>
      <c r="JKU322"/>
      <c r="JKV322"/>
      <c r="JKW322"/>
      <c r="JKX322"/>
      <c r="JKY322"/>
      <c r="JKZ322"/>
      <c r="JLA322"/>
      <c r="JLB322"/>
      <c r="JLC322"/>
      <c r="JLD322"/>
      <c r="JLE322"/>
      <c r="JLF322"/>
      <c r="JLG322"/>
      <c r="JLH322"/>
      <c r="JLI322"/>
      <c r="JLJ322"/>
      <c r="JLK322"/>
      <c r="JLL322"/>
      <c r="JLM322"/>
      <c r="JLN322"/>
      <c r="JLO322"/>
      <c r="JLP322"/>
      <c r="JLQ322"/>
      <c r="JLR322"/>
      <c r="JLS322"/>
      <c r="JLT322"/>
      <c r="JLU322"/>
      <c r="JLV322"/>
      <c r="JLW322"/>
      <c r="JLX322"/>
      <c r="JLY322"/>
      <c r="JLZ322"/>
      <c r="JMA322"/>
      <c r="JMB322"/>
      <c r="JMC322"/>
      <c r="JMD322"/>
      <c r="JME322"/>
      <c r="JMF322"/>
      <c r="JMG322"/>
      <c r="JMH322"/>
      <c r="JMI322"/>
      <c r="JMJ322"/>
      <c r="JMK322"/>
      <c r="JML322"/>
      <c r="JMM322"/>
      <c r="JMN322"/>
      <c r="JMO322"/>
      <c r="JMP322"/>
      <c r="JMQ322"/>
      <c r="JMR322"/>
      <c r="JMS322"/>
      <c r="JMT322"/>
      <c r="JMU322"/>
      <c r="JMV322"/>
      <c r="JMW322"/>
      <c r="JMX322"/>
      <c r="JMY322"/>
      <c r="JMZ322"/>
      <c r="JNA322"/>
      <c r="JNB322"/>
      <c r="JNC322"/>
      <c r="JND322"/>
      <c r="JNE322"/>
      <c r="JNF322"/>
      <c r="JNG322"/>
      <c r="JNH322"/>
      <c r="JNI322"/>
      <c r="JNJ322"/>
      <c r="JNK322"/>
      <c r="JNL322"/>
      <c r="JNM322"/>
      <c r="JNN322"/>
      <c r="JNO322"/>
      <c r="JNP322"/>
      <c r="JNQ322"/>
      <c r="JNR322"/>
      <c r="JNS322"/>
      <c r="JNT322"/>
      <c r="JNU322"/>
      <c r="JNV322"/>
      <c r="JNW322"/>
      <c r="JNX322"/>
      <c r="JNY322"/>
      <c r="JNZ322"/>
      <c r="JOA322"/>
      <c r="JOB322"/>
      <c r="JOC322"/>
      <c r="JOD322"/>
      <c r="JOE322"/>
      <c r="JOF322"/>
      <c r="JOG322"/>
      <c r="JOH322"/>
      <c r="JOI322"/>
      <c r="JOJ322"/>
      <c r="JOK322"/>
      <c r="JOL322"/>
      <c r="JOM322"/>
      <c r="JON322"/>
      <c r="JOO322"/>
      <c r="JOP322"/>
      <c r="JOQ322"/>
      <c r="JOR322"/>
      <c r="JOS322"/>
      <c r="JOT322"/>
      <c r="JOU322"/>
      <c r="JOV322"/>
      <c r="JOW322"/>
      <c r="JOX322"/>
      <c r="JOY322"/>
      <c r="JOZ322"/>
      <c r="JPA322"/>
      <c r="JPB322"/>
      <c r="JPC322"/>
      <c r="JPD322"/>
      <c r="JPE322"/>
      <c r="JPF322"/>
      <c r="JPG322"/>
      <c r="JPH322"/>
      <c r="JPI322"/>
      <c r="JPJ322"/>
      <c r="JPK322"/>
      <c r="JPL322"/>
      <c r="JPM322"/>
      <c r="JPN322"/>
      <c r="JPO322"/>
      <c r="JPP322"/>
      <c r="JPQ322"/>
      <c r="JPR322"/>
      <c r="JPS322"/>
      <c r="JPT322"/>
      <c r="JPU322"/>
      <c r="JPV322"/>
      <c r="JPW322"/>
      <c r="JPX322"/>
      <c r="JPY322"/>
      <c r="JPZ322"/>
      <c r="JQA322"/>
      <c r="JQB322"/>
      <c r="JQC322"/>
      <c r="JQD322"/>
      <c r="JQE322"/>
      <c r="JQF322"/>
      <c r="JQG322"/>
      <c r="JQH322"/>
      <c r="JQI322"/>
      <c r="JQJ322"/>
      <c r="JQK322"/>
      <c r="JQL322"/>
      <c r="JQM322"/>
      <c r="JQN322"/>
      <c r="JQO322"/>
      <c r="JQP322"/>
      <c r="JQQ322"/>
      <c r="JQR322"/>
      <c r="JQS322"/>
      <c r="JQT322"/>
      <c r="JQU322"/>
      <c r="JQV322"/>
      <c r="JQW322"/>
      <c r="JQX322"/>
      <c r="JQY322"/>
      <c r="JQZ322"/>
      <c r="JRA322"/>
      <c r="JRB322"/>
      <c r="JRC322"/>
      <c r="JRD322"/>
      <c r="JRE322"/>
      <c r="JRF322"/>
      <c r="JRG322"/>
      <c r="JRH322"/>
      <c r="JRI322"/>
      <c r="JRJ322"/>
      <c r="JRK322"/>
      <c r="JRL322"/>
      <c r="JRM322"/>
      <c r="JRN322"/>
      <c r="JRO322"/>
      <c r="JRP322"/>
      <c r="JRQ322"/>
      <c r="JRR322"/>
      <c r="JRS322"/>
      <c r="JRT322"/>
      <c r="JRU322"/>
      <c r="JRV322"/>
      <c r="JRW322"/>
      <c r="JRX322"/>
      <c r="JRY322"/>
      <c r="JRZ322"/>
      <c r="JSA322"/>
      <c r="JSB322"/>
      <c r="JSC322"/>
      <c r="JSD322"/>
      <c r="JSE322"/>
      <c r="JSF322"/>
      <c r="JSG322"/>
      <c r="JSH322"/>
      <c r="JSI322"/>
      <c r="JSJ322"/>
      <c r="JSK322"/>
      <c r="JSL322"/>
      <c r="JSM322"/>
      <c r="JSN322"/>
      <c r="JSO322"/>
      <c r="JSP322"/>
      <c r="JSQ322"/>
      <c r="JSR322"/>
      <c r="JSS322"/>
      <c r="JST322"/>
      <c r="JSU322"/>
      <c r="JSV322"/>
      <c r="JSW322"/>
      <c r="JSX322"/>
      <c r="JSY322"/>
      <c r="JSZ322"/>
      <c r="JTA322"/>
      <c r="JTB322"/>
      <c r="JTC322"/>
      <c r="JTD322"/>
      <c r="JTE322"/>
      <c r="JTF322"/>
      <c r="JTG322"/>
      <c r="JTH322"/>
      <c r="JTI322"/>
      <c r="JTJ322"/>
      <c r="JTK322"/>
      <c r="JTL322"/>
      <c r="JTM322"/>
      <c r="JTN322"/>
      <c r="JTO322"/>
      <c r="JTP322"/>
      <c r="JTQ322"/>
      <c r="JTR322"/>
      <c r="JTS322"/>
      <c r="JTT322"/>
      <c r="JTU322"/>
      <c r="JTV322"/>
      <c r="JTW322"/>
      <c r="JTX322"/>
      <c r="JTY322"/>
      <c r="JTZ322"/>
      <c r="JUA322"/>
      <c r="JUB322"/>
      <c r="JUC322"/>
      <c r="JUD322"/>
      <c r="JUE322"/>
      <c r="JUF322"/>
      <c r="JUG322"/>
      <c r="JUH322"/>
      <c r="JUI322"/>
      <c r="JUJ322"/>
      <c r="JUK322"/>
      <c r="JUL322"/>
      <c r="JUM322"/>
      <c r="JUN322"/>
      <c r="JUO322"/>
      <c r="JUP322"/>
      <c r="JUQ322"/>
      <c r="JUR322"/>
      <c r="JUS322"/>
      <c r="JUT322"/>
      <c r="JUU322"/>
      <c r="JUV322"/>
      <c r="JUW322"/>
      <c r="JUX322"/>
      <c r="JUY322"/>
      <c r="JUZ322"/>
      <c r="JVA322"/>
      <c r="JVB322"/>
      <c r="JVC322"/>
      <c r="JVD322"/>
      <c r="JVE322"/>
      <c r="JVF322"/>
      <c r="JVG322"/>
      <c r="JVH322"/>
      <c r="JVI322"/>
      <c r="JVJ322"/>
      <c r="JVK322"/>
      <c r="JVL322"/>
      <c r="JVM322"/>
      <c r="JVN322"/>
      <c r="JVO322"/>
      <c r="JVP322"/>
      <c r="JVQ322"/>
      <c r="JVR322"/>
      <c r="JVS322"/>
      <c r="JVT322"/>
      <c r="JVU322"/>
      <c r="JVV322"/>
      <c r="JVW322"/>
      <c r="JVX322"/>
      <c r="JVY322"/>
      <c r="JVZ322"/>
      <c r="JWA322"/>
      <c r="JWB322"/>
      <c r="JWC322"/>
      <c r="JWD322"/>
      <c r="JWE322"/>
      <c r="JWF322"/>
      <c r="JWG322"/>
      <c r="JWH322"/>
      <c r="JWI322"/>
      <c r="JWJ322"/>
      <c r="JWK322"/>
      <c r="JWL322"/>
      <c r="JWM322"/>
      <c r="JWN322"/>
      <c r="JWO322"/>
      <c r="JWP322"/>
      <c r="JWQ322"/>
      <c r="JWR322"/>
      <c r="JWS322"/>
      <c r="JWT322"/>
      <c r="JWU322"/>
      <c r="JWV322"/>
      <c r="JWW322"/>
      <c r="JWX322"/>
      <c r="JWY322"/>
      <c r="JWZ322"/>
      <c r="JXA322"/>
      <c r="JXB322"/>
      <c r="JXC322"/>
      <c r="JXD322"/>
      <c r="JXE322"/>
      <c r="JXF322"/>
      <c r="JXG322"/>
      <c r="JXH322"/>
      <c r="JXI322"/>
      <c r="JXJ322"/>
      <c r="JXK322"/>
      <c r="JXL322"/>
      <c r="JXM322"/>
      <c r="JXN322"/>
      <c r="JXO322"/>
      <c r="JXP322"/>
      <c r="JXQ322"/>
      <c r="JXR322"/>
      <c r="JXS322"/>
      <c r="JXT322"/>
      <c r="JXU322"/>
      <c r="JXV322"/>
      <c r="JXW322"/>
      <c r="JXX322"/>
      <c r="JXY322"/>
      <c r="JXZ322"/>
      <c r="JYA322"/>
      <c r="JYB322"/>
      <c r="JYC322"/>
      <c r="JYD322"/>
      <c r="JYE322"/>
      <c r="JYF322"/>
      <c r="JYG322"/>
      <c r="JYH322"/>
      <c r="JYI322"/>
      <c r="JYJ322"/>
      <c r="JYK322"/>
      <c r="JYL322"/>
      <c r="JYM322"/>
      <c r="JYN322"/>
      <c r="JYO322"/>
      <c r="JYP322"/>
      <c r="JYQ322"/>
      <c r="JYR322"/>
      <c r="JYS322"/>
      <c r="JYT322"/>
      <c r="JYU322"/>
      <c r="JYV322"/>
      <c r="JYW322"/>
      <c r="JYX322"/>
      <c r="JYY322"/>
      <c r="JYZ322"/>
      <c r="JZA322"/>
      <c r="JZB322"/>
      <c r="JZC322"/>
      <c r="JZD322"/>
      <c r="JZE322"/>
      <c r="JZF322"/>
      <c r="JZG322"/>
      <c r="JZH322"/>
      <c r="JZI322"/>
      <c r="JZJ322"/>
      <c r="JZK322"/>
      <c r="JZL322"/>
      <c r="JZM322"/>
      <c r="JZN322"/>
      <c r="JZO322"/>
      <c r="JZP322"/>
      <c r="JZQ322"/>
      <c r="JZR322"/>
      <c r="JZS322"/>
      <c r="JZT322"/>
      <c r="JZU322"/>
      <c r="JZV322"/>
      <c r="JZW322"/>
      <c r="JZX322"/>
      <c r="JZY322"/>
      <c r="JZZ322"/>
      <c r="KAA322"/>
      <c r="KAB322"/>
      <c r="KAC322"/>
      <c r="KAD322"/>
      <c r="KAE322"/>
      <c r="KAF322"/>
      <c r="KAG322"/>
      <c r="KAH322"/>
      <c r="KAI322"/>
      <c r="KAJ322"/>
      <c r="KAK322"/>
      <c r="KAL322"/>
      <c r="KAM322"/>
      <c r="KAN322"/>
      <c r="KAO322"/>
      <c r="KAP322"/>
      <c r="KAQ322"/>
      <c r="KAR322"/>
      <c r="KAS322"/>
      <c r="KAT322"/>
      <c r="KAU322"/>
      <c r="KAV322"/>
      <c r="KAW322"/>
      <c r="KAX322"/>
      <c r="KAY322"/>
      <c r="KAZ322"/>
      <c r="KBA322"/>
      <c r="KBB322"/>
      <c r="KBC322"/>
      <c r="KBD322"/>
      <c r="KBE322"/>
      <c r="KBF322"/>
      <c r="KBG322"/>
      <c r="KBH322"/>
      <c r="KBI322"/>
      <c r="KBJ322"/>
      <c r="KBK322"/>
      <c r="KBL322"/>
      <c r="KBM322"/>
      <c r="KBN322"/>
      <c r="KBO322"/>
      <c r="KBP322"/>
      <c r="KBQ322"/>
      <c r="KBR322"/>
      <c r="KBS322"/>
      <c r="KBT322"/>
      <c r="KBU322"/>
      <c r="KBV322"/>
      <c r="KBW322"/>
      <c r="KBX322"/>
      <c r="KBY322"/>
      <c r="KBZ322"/>
      <c r="KCA322"/>
      <c r="KCB322"/>
      <c r="KCC322"/>
      <c r="KCD322"/>
      <c r="KCE322"/>
      <c r="KCF322"/>
      <c r="KCG322"/>
      <c r="KCH322"/>
      <c r="KCI322"/>
      <c r="KCJ322"/>
      <c r="KCK322"/>
      <c r="KCL322"/>
      <c r="KCM322"/>
      <c r="KCN322"/>
      <c r="KCO322"/>
      <c r="KCP322"/>
      <c r="KCQ322"/>
      <c r="KCR322"/>
      <c r="KCS322"/>
      <c r="KCT322"/>
      <c r="KCU322"/>
      <c r="KCV322"/>
      <c r="KCW322"/>
      <c r="KCX322"/>
      <c r="KCY322"/>
      <c r="KCZ322"/>
      <c r="KDA322"/>
      <c r="KDB322"/>
      <c r="KDC322"/>
      <c r="KDD322"/>
      <c r="KDE322"/>
      <c r="KDF322"/>
      <c r="KDG322"/>
      <c r="KDH322"/>
      <c r="KDI322"/>
      <c r="KDJ322"/>
      <c r="KDK322"/>
      <c r="KDL322"/>
      <c r="KDM322"/>
      <c r="KDN322"/>
      <c r="KDO322"/>
      <c r="KDP322"/>
      <c r="KDQ322"/>
      <c r="KDR322"/>
      <c r="KDS322"/>
      <c r="KDT322"/>
      <c r="KDU322"/>
      <c r="KDV322"/>
      <c r="KDW322"/>
      <c r="KDX322"/>
      <c r="KDY322"/>
      <c r="KDZ322"/>
      <c r="KEA322"/>
      <c r="KEB322"/>
      <c r="KEC322"/>
      <c r="KED322"/>
      <c r="KEE322"/>
      <c r="KEF322"/>
      <c r="KEG322"/>
      <c r="KEH322"/>
      <c r="KEI322"/>
      <c r="KEJ322"/>
      <c r="KEK322"/>
      <c r="KEL322"/>
      <c r="KEM322"/>
      <c r="KEN322"/>
      <c r="KEO322"/>
      <c r="KEP322"/>
      <c r="KEQ322"/>
      <c r="KER322"/>
      <c r="KES322"/>
      <c r="KET322"/>
      <c r="KEU322"/>
      <c r="KEV322"/>
      <c r="KEW322"/>
      <c r="KEX322"/>
      <c r="KEY322"/>
      <c r="KEZ322"/>
      <c r="KFA322"/>
      <c r="KFB322"/>
      <c r="KFC322"/>
      <c r="KFD322"/>
      <c r="KFE322"/>
      <c r="KFF322"/>
      <c r="KFG322"/>
      <c r="KFH322"/>
      <c r="KFI322"/>
      <c r="KFJ322"/>
      <c r="KFK322"/>
      <c r="KFL322"/>
      <c r="KFM322"/>
      <c r="KFN322"/>
      <c r="KFO322"/>
      <c r="KFP322"/>
      <c r="KFQ322"/>
      <c r="KFR322"/>
      <c r="KFS322"/>
      <c r="KFT322"/>
      <c r="KFU322"/>
      <c r="KFV322"/>
      <c r="KFW322"/>
      <c r="KFX322"/>
      <c r="KFY322"/>
      <c r="KFZ322"/>
      <c r="KGA322"/>
      <c r="KGB322"/>
      <c r="KGC322"/>
      <c r="KGD322"/>
      <c r="KGE322"/>
      <c r="KGF322"/>
      <c r="KGG322"/>
      <c r="KGH322"/>
      <c r="KGI322"/>
      <c r="KGJ322"/>
      <c r="KGK322"/>
      <c r="KGL322"/>
      <c r="KGM322"/>
      <c r="KGN322"/>
      <c r="KGO322"/>
      <c r="KGP322"/>
      <c r="KGQ322"/>
      <c r="KGR322"/>
      <c r="KGS322"/>
      <c r="KGT322"/>
      <c r="KGU322"/>
      <c r="KGV322"/>
      <c r="KGW322"/>
      <c r="KGX322"/>
      <c r="KGY322"/>
      <c r="KGZ322"/>
      <c r="KHA322"/>
      <c r="KHB322"/>
      <c r="KHC322"/>
      <c r="KHD322"/>
      <c r="KHE322"/>
      <c r="KHF322"/>
      <c r="KHG322"/>
      <c r="KHH322"/>
      <c r="KHI322"/>
      <c r="KHJ322"/>
      <c r="KHK322"/>
      <c r="KHL322"/>
      <c r="KHM322"/>
      <c r="KHN322"/>
      <c r="KHO322"/>
      <c r="KHP322"/>
      <c r="KHQ322"/>
      <c r="KHR322"/>
      <c r="KHS322"/>
      <c r="KHT322"/>
      <c r="KHU322"/>
      <c r="KHV322"/>
      <c r="KHW322"/>
      <c r="KHX322"/>
      <c r="KHY322"/>
      <c r="KHZ322"/>
      <c r="KIA322"/>
      <c r="KIB322"/>
      <c r="KIC322"/>
      <c r="KID322"/>
      <c r="KIE322"/>
      <c r="KIF322"/>
      <c r="KIG322"/>
      <c r="KIH322"/>
      <c r="KII322"/>
      <c r="KIJ322"/>
      <c r="KIK322"/>
      <c r="KIL322"/>
      <c r="KIM322"/>
      <c r="KIN322"/>
      <c r="KIO322"/>
      <c r="KIP322"/>
      <c r="KIQ322"/>
      <c r="KIR322"/>
      <c r="KIS322"/>
      <c r="KIT322"/>
      <c r="KIU322"/>
      <c r="KIV322"/>
      <c r="KIW322"/>
      <c r="KIX322"/>
      <c r="KIY322"/>
      <c r="KIZ322"/>
      <c r="KJA322"/>
      <c r="KJB322"/>
      <c r="KJC322"/>
      <c r="KJD322"/>
      <c r="KJE322"/>
      <c r="KJF322"/>
      <c r="KJG322"/>
      <c r="KJH322"/>
      <c r="KJI322"/>
      <c r="KJJ322"/>
      <c r="KJK322"/>
      <c r="KJL322"/>
      <c r="KJM322"/>
      <c r="KJN322"/>
      <c r="KJO322"/>
      <c r="KJP322"/>
      <c r="KJQ322"/>
      <c r="KJR322"/>
      <c r="KJS322"/>
      <c r="KJT322"/>
      <c r="KJU322"/>
      <c r="KJV322"/>
      <c r="KJW322"/>
      <c r="KJX322"/>
      <c r="KJY322"/>
      <c r="KJZ322"/>
      <c r="KKA322"/>
      <c r="KKB322"/>
      <c r="KKC322"/>
      <c r="KKD322"/>
      <c r="KKE322"/>
      <c r="KKF322"/>
      <c r="KKG322"/>
      <c r="KKH322"/>
      <c r="KKI322"/>
      <c r="KKJ322"/>
      <c r="KKK322"/>
      <c r="KKL322"/>
      <c r="KKM322"/>
      <c r="KKN322"/>
      <c r="KKO322"/>
      <c r="KKP322"/>
      <c r="KKQ322"/>
      <c r="KKR322"/>
      <c r="KKS322"/>
      <c r="KKT322"/>
      <c r="KKU322"/>
      <c r="KKV322"/>
      <c r="KKW322"/>
      <c r="KKX322"/>
      <c r="KKY322"/>
      <c r="KKZ322"/>
      <c r="KLA322"/>
      <c r="KLB322"/>
      <c r="KLC322"/>
      <c r="KLD322"/>
      <c r="KLE322"/>
      <c r="KLF322"/>
      <c r="KLG322"/>
      <c r="KLH322"/>
      <c r="KLI322"/>
      <c r="KLJ322"/>
      <c r="KLK322"/>
      <c r="KLL322"/>
      <c r="KLM322"/>
      <c r="KLN322"/>
      <c r="KLO322"/>
      <c r="KLP322"/>
      <c r="KLQ322"/>
      <c r="KLR322"/>
      <c r="KLS322"/>
      <c r="KLT322"/>
      <c r="KLU322"/>
      <c r="KLV322"/>
      <c r="KLW322"/>
      <c r="KLX322"/>
      <c r="KLY322"/>
      <c r="KLZ322"/>
      <c r="KMA322"/>
      <c r="KMB322"/>
      <c r="KMC322"/>
      <c r="KMD322"/>
      <c r="KME322"/>
      <c r="KMF322"/>
      <c r="KMG322"/>
      <c r="KMH322"/>
      <c r="KMI322"/>
      <c r="KMJ322"/>
      <c r="KMK322"/>
      <c r="KML322"/>
      <c r="KMM322"/>
      <c r="KMN322"/>
      <c r="KMO322"/>
      <c r="KMP322"/>
      <c r="KMQ322"/>
      <c r="KMR322"/>
      <c r="KMS322"/>
      <c r="KMT322"/>
      <c r="KMU322"/>
      <c r="KMV322"/>
      <c r="KMW322"/>
      <c r="KMX322"/>
      <c r="KMY322"/>
      <c r="KMZ322"/>
      <c r="KNA322"/>
      <c r="KNB322"/>
      <c r="KNC322"/>
      <c r="KND322"/>
      <c r="KNE322"/>
      <c r="KNF322"/>
      <c r="KNG322"/>
      <c r="KNH322"/>
      <c r="KNI322"/>
      <c r="KNJ322"/>
      <c r="KNK322"/>
      <c r="KNL322"/>
      <c r="KNM322"/>
      <c r="KNN322"/>
      <c r="KNO322"/>
      <c r="KNP322"/>
      <c r="KNQ322"/>
      <c r="KNR322"/>
      <c r="KNS322"/>
      <c r="KNT322"/>
      <c r="KNU322"/>
      <c r="KNV322"/>
      <c r="KNW322"/>
      <c r="KNX322"/>
      <c r="KNY322"/>
      <c r="KNZ322"/>
      <c r="KOA322"/>
      <c r="KOB322"/>
      <c r="KOC322"/>
      <c r="KOD322"/>
      <c r="KOE322"/>
      <c r="KOF322"/>
      <c r="KOG322"/>
      <c r="KOH322"/>
      <c r="KOI322"/>
      <c r="KOJ322"/>
      <c r="KOK322"/>
      <c r="KOL322"/>
      <c r="KOM322"/>
      <c r="KON322"/>
      <c r="KOO322"/>
      <c r="KOP322"/>
      <c r="KOQ322"/>
      <c r="KOR322"/>
      <c r="KOS322"/>
      <c r="KOT322"/>
      <c r="KOU322"/>
      <c r="KOV322"/>
      <c r="KOW322"/>
      <c r="KOX322"/>
      <c r="KOY322"/>
      <c r="KOZ322"/>
      <c r="KPA322"/>
      <c r="KPB322"/>
      <c r="KPC322"/>
      <c r="KPD322"/>
      <c r="KPE322"/>
      <c r="KPF322"/>
      <c r="KPG322"/>
      <c r="KPH322"/>
      <c r="KPI322"/>
      <c r="KPJ322"/>
      <c r="KPK322"/>
      <c r="KPL322"/>
      <c r="KPM322"/>
      <c r="KPN322"/>
      <c r="KPO322"/>
      <c r="KPP322"/>
      <c r="KPQ322"/>
      <c r="KPR322"/>
      <c r="KPS322"/>
      <c r="KPT322"/>
      <c r="KPU322"/>
      <c r="KPV322"/>
      <c r="KPW322"/>
      <c r="KPX322"/>
      <c r="KPY322"/>
      <c r="KPZ322"/>
      <c r="KQA322"/>
      <c r="KQB322"/>
      <c r="KQC322"/>
      <c r="KQD322"/>
      <c r="KQE322"/>
      <c r="KQF322"/>
      <c r="KQG322"/>
      <c r="KQH322"/>
      <c r="KQI322"/>
      <c r="KQJ322"/>
      <c r="KQK322"/>
      <c r="KQL322"/>
      <c r="KQM322"/>
      <c r="KQN322"/>
      <c r="KQO322"/>
      <c r="KQP322"/>
      <c r="KQQ322"/>
      <c r="KQR322"/>
      <c r="KQS322"/>
      <c r="KQT322"/>
      <c r="KQU322"/>
      <c r="KQV322"/>
      <c r="KQW322"/>
      <c r="KQX322"/>
      <c r="KQY322"/>
      <c r="KQZ322"/>
      <c r="KRA322"/>
      <c r="KRB322"/>
      <c r="KRC322"/>
      <c r="KRD322"/>
      <c r="KRE322"/>
      <c r="KRF322"/>
      <c r="KRG322"/>
      <c r="KRH322"/>
      <c r="KRI322"/>
      <c r="KRJ322"/>
      <c r="KRK322"/>
      <c r="KRL322"/>
      <c r="KRM322"/>
      <c r="KRN322"/>
      <c r="KRO322"/>
      <c r="KRP322"/>
      <c r="KRQ322"/>
      <c r="KRR322"/>
      <c r="KRS322"/>
      <c r="KRT322"/>
      <c r="KRU322"/>
      <c r="KRV322"/>
      <c r="KRW322"/>
      <c r="KRX322"/>
      <c r="KRY322"/>
      <c r="KRZ322"/>
      <c r="KSA322"/>
      <c r="KSB322"/>
      <c r="KSC322"/>
      <c r="KSD322"/>
      <c r="KSE322"/>
      <c r="KSF322"/>
      <c r="KSG322"/>
      <c r="KSH322"/>
      <c r="KSI322"/>
      <c r="KSJ322"/>
      <c r="KSK322"/>
      <c r="KSL322"/>
      <c r="KSM322"/>
      <c r="KSN322"/>
      <c r="KSO322"/>
      <c r="KSP322"/>
      <c r="KSQ322"/>
      <c r="KSR322"/>
      <c r="KSS322"/>
      <c r="KST322"/>
      <c r="KSU322"/>
      <c r="KSV322"/>
      <c r="KSW322"/>
      <c r="KSX322"/>
      <c r="KSY322"/>
      <c r="KSZ322"/>
      <c r="KTA322"/>
      <c r="KTB322"/>
      <c r="KTC322"/>
      <c r="KTD322"/>
      <c r="KTE322"/>
      <c r="KTF322"/>
      <c r="KTG322"/>
      <c r="KTH322"/>
      <c r="KTI322"/>
      <c r="KTJ322"/>
      <c r="KTK322"/>
      <c r="KTL322"/>
      <c r="KTM322"/>
      <c r="KTN322"/>
      <c r="KTO322"/>
      <c r="KTP322"/>
      <c r="KTQ322"/>
      <c r="KTR322"/>
      <c r="KTS322"/>
      <c r="KTT322"/>
      <c r="KTU322"/>
      <c r="KTV322"/>
      <c r="KTW322"/>
      <c r="KTX322"/>
      <c r="KTY322"/>
      <c r="KTZ322"/>
      <c r="KUA322"/>
      <c r="KUB322"/>
      <c r="KUC322"/>
      <c r="KUD322"/>
      <c r="KUE322"/>
      <c r="KUF322"/>
      <c r="KUG322"/>
      <c r="KUH322"/>
      <c r="KUI322"/>
      <c r="KUJ322"/>
      <c r="KUK322"/>
      <c r="KUL322"/>
      <c r="KUM322"/>
      <c r="KUN322"/>
      <c r="KUO322"/>
      <c r="KUP322"/>
      <c r="KUQ322"/>
      <c r="KUR322"/>
      <c r="KUS322"/>
      <c r="KUT322"/>
      <c r="KUU322"/>
      <c r="KUV322"/>
      <c r="KUW322"/>
      <c r="KUX322"/>
      <c r="KUY322"/>
      <c r="KUZ322"/>
      <c r="KVA322"/>
      <c r="KVB322"/>
      <c r="KVC322"/>
      <c r="KVD322"/>
      <c r="KVE322"/>
      <c r="KVF322"/>
      <c r="KVG322"/>
      <c r="KVH322"/>
      <c r="KVI322"/>
      <c r="KVJ322"/>
      <c r="KVK322"/>
      <c r="KVL322"/>
      <c r="KVM322"/>
      <c r="KVN322"/>
      <c r="KVO322"/>
      <c r="KVP322"/>
      <c r="KVQ322"/>
      <c r="KVR322"/>
      <c r="KVS322"/>
      <c r="KVT322"/>
      <c r="KVU322"/>
      <c r="KVV322"/>
      <c r="KVW322"/>
      <c r="KVX322"/>
      <c r="KVY322"/>
      <c r="KVZ322"/>
      <c r="KWA322"/>
      <c r="KWB322"/>
      <c r="KWC322"/>
      <c r="KWD322"/>
      <c r="KWE322"/>
      <c r="KWF322"/>
      <c r="KWG322"/>
      <c r="KWH322"/>
      <c r="KWI322"/>
      <c r="KWJ322"/>
      <c r="KWK322"/>
      <c r="KWL322"/>
      <c r="KWM322"/>
      <c r="KWN322"/>
      <c r="KWO322"/>
      <c r="KWP322"/>
      <c r="KWQ322"/>
      <c r="KWR322"/>
      <c r="KWS322"/>
      <c r="KWT322"/>
      <c r="KWU322"/>
      <c r="KWV322"/>
      <c r="KWW322"/>
      <c r="KWX322"/>
      <c r="KWY322"/>
      <c r="KWZ322"/>
      <c r="KXA322"/>
      <c r="KXB322"/>
      <c r="KXC322"/>
      <c r="KXD322"/>
      <c r="KXE322"/>
      <c r="KXF322"/>
      <c r="KXG322"/>
      <c r="KXH322"/>
      <c r="KXI322"/>
      <c r="KXJ322"/>
      <c r="KXK322"/>
      <c r="KXL322"/>
      <c r="KXM322"/>
      <c r="KXN322"/>
      <c r="KXO322"/>
      <c r="KXP322"/>
      <c r="KXQ322"/>
      <c r="KXR322"/>
      <c r="KXS322"/>
      <c r="KXT322"/>
      <c r="KXU322"/>
      <c r="KXV322"/>
      <c r="KXW322"/>
      <c r="KXX322"/>
      <c r="KXY322"/>
      <c r="KXZ322"/>
      <c r="KYA322"/>
      <c r="KYB322"/>
      <c r="KYC322"/>
      <c r="KYD322"/>
      <c r="KYE322"/>
      <c r="KYF322"/>
      <c r="KYG322"/>
      <c r="KYH322"/>
      <c r="KYI322"/>
      <c r="KYJ322"/>
      <c r="KYK322"/>
      <c r="KYL322"/>
      <c r="KYM322"/>
      <c r="KYN322"/>
      <c r="KYO322"/>
      <c r="KYP322"/>
      <c r="KYQ322"/>
      <c r="KYR322"/>
      <c r="KYS322"/>
      <c r="KYT322"/>
      <c r="KYU322"/>
      <c r="KYV322"/>
      <c r="KYW322"/>
      <c r="KYX322"/>
      <c r="KYY322"/>
      <c r="KYZ322"/>
      <c r="KZA322"/>
      <c r="KZB322"/>
      <c r="KZC322"/>
      <c r="KZD322"/>
      <c r="KZE322"/>
      <c r="KZF322"/>
      <c r="KZG322"/>
      <c r="KZH322"/>
      <c r="KZI322"/>
      <c r="KZJ322"/>
      <c r="KZK322"/>
      <c r="KZL322"/>
      <c r="KZM322"/>
      <c r="KZN322"/>
      <c r="KZO322"/>
      <c r="KZP322"/>
      <c r="KZQ322"/>
      <c r="KZR322"/>
      <c r="KZS322"/>
      <c r="KZT322"/>
      <c r="KZU322"/>
      <c r="KZV322"/>
      <c r="KZW322"/>
      <c r="KZX322"/>
      <c r="KZY322"/>
      <c r="KZZ322"/>
      <c r="LAA322"/>
      <c r="LAB322"/>
      <c r="LAC322"/>
      <c r="LAD322"/>
      <c r="LAE322"/>
      <c r="LAF322"/>
      <c r="LAG322"/>
      <c r="LAH322"/>
      <c r="LAI322"/>
      <c r="LAJ322"/>
      <c r="LAK322"/>
      <c r="LAL322"/>
      <c r="LAM322"/>
      <c r="LAN322"/>
      <c r="LAO322"/>
      <c r="LAP322"/>
      <c r="LAQ322"/>
      <c r="LAR322"/>
      <c r="LAS322"/>
      <c r="LAT322"/>
      <c r="LAU322"/>
      <c r="LAV322"/>
      <c r="LAW322"/>
      <c r="LAX322"/>
      <c r="LAY322"/>
      <c r="LAZ322"/>
      <c r="LBA322"/>
      <c r="LBB322"/>
      <c r="LBC322"/>
      <c r="LBD322"/>
      <c r="LBE322"/>
      <c r="LBF322"/>
      <c r="LBG322"/>
      <c r="LBH322"/>
      <c r="LBI322"/>
      <c r="LBJ322"/>
      <c r="LBK322"/>
      <c r="LBL322"/>
      <c r="LBM322"/>
      <c r="LBN322"/>
      <c r="LBO322"/>
      <c r="LBP322"/>
      <c r="LBQ322"/>
      <c r="LBR322"/>
      <c r="LBS322"/>
      <c r="LBT322"/>
      <c r="LBU322"/>
      <c r="LBV322"/>
      <c r="LBW322"/>
      <c r="LBX322"/>
      <c r="LBY322"/>
      <c r="LBZ322"/>
      <c r="LCA322"/>
      <c r="LCB322"/>
      <c r="LCC322"/>
      <c r="LCD322"/>
      <c r="LCE322"/>
      <c r="LCF322"/>
      <c r="LCG322"/>
      <c r="LCH322"/>
      <c r="LCI322"/>
      <c r="LCJ322"/>
      <c r="LCK322"/>
      <c r="LCL322"/>
      <c r="LCM322"/>
      <c r="LCN322"/>
      <c r="LCO322"/>
      <c r="LCP322"/>
      <c r="LCQ322"/>
      <c r="LCR322"/>
      <c r="LCS322"/>
      <c r="LCT322"/>
      <c r="LCU322"/>
      <c r="LCV322"/>
      <c r="LCW322"/>
      <c r="LCX322"/>
      <c r="LCY322"/>
      <c r="LCZ322"/>
      <c r="LDA322"/>
      <c r="LDB322"/>
      <c r="LDC322"/>
      <c r="LDD322"/>
      <c r="LDE322"/>
      <c r="LDF322"/>
      <c r="LDG322"/>
      <c r="LDH322"/>
      <c r="LDI322"/>
      <c r="LDJ322"/>
      <c r="LDK322"/>
      <c r="LDL322"/>
      <c r="LDM322"/>
      <c r="LDN322"/>
      <c r="LDO322"/>
      <c r="LDP322"/>
      <c r="LDQ322"/>
      <c r="LDR322"/>
      <c r="LDS322"/>
      <c r="LDT322"/>
      <c r="LDU322"/>
      <c r="LDV322"/>
      <c r="LDW322"/>
      <c r="LDX322"/>
      <c r="LDY322"/>
      <c r="LDZ322"/>
      <c r="LEA322"/>
      <c r="LEB322"/>
      <c r="LEC322"/>
      <c r="LED322"/>
      <c r="LEE322"/>
      <c r="LEF322"/>
      <c r="LEG322"/>
      <c r="LEH322"/>
      <c r="LEI322"/>
      <c r="LEJ322"/>
      <c r="LEK322"/>
      <c r="LEL322"/>
      <c r="LEM322"/>
      <c r="LEN322"/>
      <c r="LEO322"/>
      <c r="LEP322"/>
      <c r="LEQ322"/>
      <c r="LER322"/>
      <c r="LES322"/>
      <c r="LET322"/>
      <c r="LEU322"/>
      <c r="LEV322"/>
      <c r="LEW322"/>
      <c r="LEX322"/>
      <c r="LEY322"/>
      <c r="LEZ322"/>
      <c r="LFA322"/>
      <c r="LFB322"/>
      <c r="LFC322"/>
      <c r="LFD322"/>
      <c r="LFE322"/>
      <c r="LFF322"/>
      <c r="LFG322"/>
      <c r="LFH322"/>
      <c r="LFI322"/>
      <c r="LFJ322"/>
      <c r="LFK322"/>
      <c r="LFL322"/>
      <c r="LFM322"/>
      <c r="LFN322"/>
      <c r="LFO322"/>
      <c r="LFP322"/>
      <c r="LFQ322"/>
      <c r="LFR322"/>
      <c r="LFS322"/>
      <c r="LFT322"/>
      <c r="LFU322"/>
      <c r="LFV322"/>
      <c r="LFW322"/>
      <c r="LFX322"/>
      <c r="LFY322"/>
      <c r="LFZ322"/>
      <c r="LGA322"/>
      <c r="LGB322"/>
      <c r="LGC322"/>
      <c r="LGD322"/>
      <c r="LGE322"/>
      <c r="LGF322"/>
      <c r="LGG322"/>
      <c r="LGH322"/>
      <c r="LGI322"/>
      <c r="LGJ322"/>
      <c r="LGK322"/>
      <c r="LGL322"/>
      <c r="LGM322"/>
      <c r="LGN322"/>
      <c r="LGO322"/>
      <c r="LGP322"/>
      <c r="LGQ322"/>
      <c r="LGR322"/>
      <c r="LGS322"/>
      <c r="LGT322"/>
      <c r="LGU322"/>
      <c r="LGV322"/>
      <c r="LGW322"/>
      <c r="LGX322"/>
      <c r="LGY322"/>
      <c r="LGZ322"/>
      <c r="LHA322"/>
      <c r="LHB322"/>
      <c r="LHC322"/>
      <c r="LHD322"/>
      <c r="LHE322"/>
      <c r="LHF322"/>
      <c r="LHG322"/>
      <c r="LHH322"/>
      <c r="LHI322"/>
      <c r="LHJ322"/>
      <c r="LHK322"/>
      <c r="LHL322"/>
      <c r="LHM322"/>
      <c r="LHN322"/>
      <c r="LHO322"/>
      <c r="LHP322"/>
      <c r="LHQ322"/>
      <c r="LHR322"/>
      <c r="LHS322"/>
      <c r="LHT322"/>
      <c r="LHU322"/>
      <c r="LHV322"/>
      <c r="LHW322"/>
      <c r="LHX322"/>
      <c r="LHY322"/>
      <c r="LHZ322"/>
      <c r="LIA322"/>
      <c r="LIB322"/>
      <c r="LIC322"/>
      <c r="LID322"/>
      <c r="LIE322"/>
      <c r="LIF322"/>
      <c r="LIG322"/>
      <c r="LIH322"/>
      <c r="LII322"/>
      <c r="LIJ322"/>
      <c r="LIK322"/>
      <c r="LIL322"/>
      <c r="LIM322"/>
      <c r="LIN322"/>
      <c r="LIO322"/>
      <c r="LIP322"/>
      <c r="LIQ322"/>
      <c r="LIR322"/>
      <c r="LIS322"/>
      <c r="LIT322"/>
      <c r="LIU322"/>
      <c r="LIV322"/>
      <c r="LIW322"/>
      <c r="LIX322"/>
      <c r="LIY322"/>
      <c r="LIZ322"/>
      <c r="LJA322"/>
      <c r="LJB322"/>
      <c r="LJC322"/>
      <c r="LJD322"/>
      <c r="LJE322"/>
      <c r="LJF322"/>
      <c r="LJG322"/>
      <c r="LJH322"/>
      <c r="LJI322"/>
      <c r="LJJ322"/>
      <c r="LJK322"/>
      <c r="LJL322"/>
      <c r="LJM322"/>
      <c r="LJN322"/>
      <c r="LJO322"/>
      <c r="LJP322"/>
      <c r="LJQ322"/>
      <c r="LJR322"/>
      <c r="LJS322"/>
      <c r="LJT322"/>
      <c r="LJU322"/>
      <c r="LJV322"/>
      <c r="LJW322"/>
      <c r="LJX322"/>
      <c r="LJY322"/>
      <c r="LJZ322"/>
      <c r="LKA322"/>
      <c r="LKB322"/>
      <c r="LKC322"/>
      <c r="LKD322"/>
      <c r="LKE322"/>
      <c r="LKF322"/>
      <c r="LKG322"/>
      <c r="LKH322"/>
      <c r="LKI322"/>
      <c r="LKJ322"/>
      <c r="LKK322"/>
      <c r="LKL322"/>
      <c r="LKM322"/>
      <c r="LKN322"/>
      <c r="LKO322"/>
      <c r="LKP322"/>
      <c r="LKQ322"/>
      <c r="LKR322"/>
      <c r="LKS322"/>
      <c r="LKT322"/>
      <c r="LKU322"/>
      <c r="LKV322"/>
      <c r="LKW322"/>
      <c r="LKX322"/>
      <c r="LKY322"/>
      <c r="LKZ322"/>
      <c r="LLA322"/>
      <c r="LLB322"/>
      <c r="LLC322"/>
      <c r="LLD322"/>
      <c r="LLE322"/>
      <c r="LLF322"/>
      <c r="LLG322"/>
      <c r="LLH322"/>
      <c r="LLI322"/>
      <c r="LLJ322"/>
      <c r="LLK322"/>
      <c r="LLL322"/>
      <c r="LLM322"/>
      <c r="LLN322"/>
      <c r="LLO322"/>
      <c r="LLP322"/>
      <c r="LLQ322"/>
      <c r="LLR322"/>
      <c r="LLS322"/>
      <c r="LLT322"/>
      <c r="LLU322"/>
      <c r="LLV322"/>
      <c r="LLW322"/>
      <c r="LLX322"/>
      <c r="LLY322"/>
      <c r="LLZ322"/>
      <c r="LMA322"/>
      <c r="LMB322"/>
      <c r="LMC322"/>
      <c r="LMD322"/>
      <c r="LME322"/>
      <c r="LMF322"/>
      <c r="LMG322"/>
      <c r="LMH322"/>
      <c r="LMI322"/>
      <c r="LMJ322"/>
      <c r="LMK322"/>
      <c r="LML322"/>
      <c r="LMM322"/>
      <c r="LMN322"/>
      <c r="LMO322"/>
      <c r="LMP322"/>
      <c r="LMQ322"/>
      <c r="LMR322"/>
      <c r="LMS322"/>
      <c r="LMT322"/>
      <c r="LMU322"/>
      <c r="LMV322"/>
      <c r="LMW322"/>
      <c r="LMX322"/>
      <c r="LMY322"/>
      <c r="LMZ322"/>
      <c r="LNA322"/>
      <c r="LNB322"/>
      <c r="LNC322"/>
      <c r="LND322"/>
      <c r="LNE322"/>
      <c r="LNF322"/>
      <c r="LNG322"/>
      <c r="LNH322"/>
      <c r="LNI322"/>
      <c r="LNJ322"/>
      <c r="LNK322"/>
      <c r="LNL322"/>
      <c r="LNM322"/>
      <c r="LNN322"/>
      <c r="LNO322"/>
      <c r="LNP322"/>
      <c r="LNQ322"/>
      <c r="LNR322"/>
      <c r="LNS322"/>
      <c r="LNT322"/>
      <c r="LNU322"/>
      <c r="LNV322"/>
      <c r="LNW322"/>
      <c r="LNX322"/>
      <c r="LNY322"/>
      <c r="LNZ322"/>
      <c r="LOA322"/>
      <c r="LOB322"/>
      <c r="LOC322"/>
      <c r="LOD322"/>
      <c r="LOE322"/>
      <c r="LOF322"/>
      <c r="LOG322"/>
      <c r="LOH322"/>
      <c r="LOI322"/>
      <c r="LOJ322"/>
      <c r="LOK322"/>
      <c r="LOL322"/>
      <c r="LOM322"/>
      <c r="LON322"/>
      <c r="LOO322"/>
      <c r="LOP322"/>
      <c r="LOQ322"/>
      <c r="LOR322"/>
      <c r="LOS322"/>
      <c r="LOT322"/>
      <c r="LOU322"/>
      <c r="LOV322"/>
      <c r="LOW322"/>
      <c r="LOX322"/>
      <c r="LOY322"/>
      <c r="LOZ322"/>
      <c r="LPA322"/>
      <c r="LPB322"/>
      <c r="LPC322"/>
      <c r="LPD322"/>
      <c r="LPE322"/>
      <c r="LPF322"/>
      <c r="LPG322"/>
      <c r="LPH322"/>
      <c r="LPI322"/>
      <c r="LPJ322"/>
      <c r="LPK322"/>
      <c r="LPL322"/>
      <c r="LPM322"/>
      <c r="LPN322"/>
      <c r="LPO322"/>
      <c r="LPP322"/>
      <c r="LPQ322"/>
      <c r="LPR322"/>
      <c r="LPS322"/>
      <c r="LPT322"/>
      <c r="LPU322"/>
      <c r="LPV322"/>
      <c r="LPW322"/>
      <c r="LPX322"/>
      <c r="LPY322"/>
      <c r="LPZ322"/>
      <c r="LQA322"/>
      <c r="LQB322"/>
      <c r="LQC322"/>
      <c r="LQD322"/>
      <c r="LQE322"/>
      <c r="LQF322"/>
      <c r="LQG322"/>
      <c r="LQH322"/>
      <c r="LQI322"/>
      <c r="LQJ322"/>
      <c r="LQK322"/>
      <c r="LQL322"/>
      <c r="LQM322"/>
      <c r="LQN322"/>
      <c r="LQO322"/>
      <c r="LQP322"/>
      <c r="LQQ322"/>
      <c r="LQR322"/>
      <c r="LQS322"/>
      <c r="LQT322"/>
      <c r="LQU322"/>
      <c r="LQV322"/>
      <c r="LQW322"/>
      <c r="LQX322"/>
      <c r="LQY322"/>
      <c r="LQZ322"/>
      <c r="LRA322"/>
      <c r="LRB322"/>
      <c r="LRC322"/>
      <c r="LRD322"/>
      <c r="LRE322"/>
      <c r="LRF322"/>
      <c r="LRG322"/>
      <c r="LRH322"/>
      <c r="LRI322"/>
      <c r="LRJ322"/>
      <c r="LRK322"/>
      <c r="LRL322"/>
      <c r="LRM322"/>
      <c r="LRN322"/>
      <c r="LRO322"/>
      <c r="LRP322"/>
      <c r="LRQ322"/>
      <c r="LRR322"/>
      <c r="LRS322"/>
      <c r="LRT322"/>
      <c r="LRU322"/>
      <c r="LRV322"/>
      <c r="LRW322"/>
      <c r="LRX322"/>
      <c r="LRY322"/>
      <c r="LRZ322"/>
      <c r="LSA322"/>
      <c r="LSB322"/>
      <c r="LSC322"/>
      <c r="LSD322"/>
      <c r="LSE322"/>
      <c r="LSF322"/>
      <c r="LSG322"/>
      <c r="LSH322"/>
      <c r="LSI322"/>
      <c r="LSJ322"/>
      <c r="LSK322"/>
      <c r="LSL322"/>
      <c r="LSM322"/>
      <c r="LSN322"/>
      <c r="LSO322"/>
      <c r="LSP322"/>
      <c r="LSQ322"/>
      <c r="LSR322"/>
      <c r="LSS322"/>
      <c r="LST322"/>
      <c r="LSU322"/>
      <c r="LSV322"/>
      <c r="LSW322"/>
      <c r="LSX322"/>
      <c r="LSY322"/>
      <c r="LSZ322"/>
      <c r="LTA322"/>
      <c r="LTB322"/>
      <c r="LTC322"/>
      <c r="LTD322"/>
      <c r="LTE322"/>
      <c r="LTF322"/>
      <c r="LTG322"/>
      <c r="LTH322"/>
      <c r="LTI322"/>
      <c r="LTJ322"/>
      <c r="LTK322"/>
      <c r="LTL322"/>
      <c r="LTM322"/>
      <c r="LTN322"/>
      <c r="LTO322"/>
      <c r="LTP322"/>
      <c r="LTQ322"/>
      <c r="LTR322"/>
      <c r="LTS322"/>
      <c r="LTT322"/>
      <c r="LTU322"/>
      <c r="LTV322"/>
      <c r="LTW322"/>
      <c r="LTX322"/>
      <c r="LTY322"/>
      <c r="LTZ322"/>
      <c r="LUA322"/>
      <c r="LUB322"/>
      <c r="LUC322"/>
      <c r="LUD322"/>
      <c r="LUE322"/>
      <c r="LUF322"/>
      <c r="LUG322"/>
      <c r="LUH322"/>
      <c r="LUI322"/>
      <c r="LUJ322"/>
      <c r="LUK322"/>
      <c r="LUL322"/>
      <c r="LUM322"/>
      <c r="LUN322"/>
      <c r="LUO322"/>
      <c r="LUP322"/>
      <c r="LUQ322"/>
      <c r="LUR322"/>
      <c r="LUS322"/>
      <c r="LUT322"/>
      <c r="LUU322"/>
      <c r="LUV322"/>
      <c r="LUW322"/>
      <c r="LUX322"/>
      <c r="LUY322"/>
      <c r="LUZ322"/>
      <c r="LVA322"/>
      <c r="LVB322"/>
      <c r="LVC322"/>
      <c r="LVD322"/>
      <c r="LVE322"/>
      <c r="LVF322"/>
      <c r="LVG322"/>
      <c r="LVH322"/>
      <c r="LVI322"/>
      <c r="LVJ322"/>
      <c r="LVK322"/>
      <c r="LVL322"/>
      <c r="LVM322"/>
      <c r="LVN322"/>
      <c r="LVO322"/>
      <c r="LVP322"/>
      <c r="LVQ322"/>
      <c r="LVR322"/>
      <c r="LVS322"/>
      <c r="LVT322"/>
      <c r="LVU322"/>
      <c r="LVV322"/>
      <c r="LVW322"/>
      <c r="LVX322"/>
      <c r="LVY322"/>
      <c r="LVZ322"/>
      <c r="LWA322"/>
      <c r="LWB322"/>
      <c r="LWC322"/>
      <c r="LWD322"/>
      <c r="LWE322"/>
      <c r="LWF322"/>
      <c r="LWG322"/>
      <c r="LWH322"/>
      <c r="LWI322"/>
      <c r="LWJ322"/>
      <c r="LWK322"/>
      <c r="LWL322"/>
      <c r="LWM322"/>
      <c r="LWN322"/>
      <c r="LWO322"/>
      <c r="LWP322"/>
      <c r="LWQ322"/>
      <c r="LWR322"/>
      <c r="LWS322"/>
      <c r="LWT322"/>
      <c r="LWU322"/>
      <c r="LWV322"/>
      <c r="LWW322"/>
      <c r="LWX322"/>
      <c r="LWY322"/>
      <c r="LWZ322"/>
      <c r="LXA322"/>
      <c r="LXB322"/>
      <c r="LXC322"/>
      <c r="LXD322"/>
      <c r="LXE322"/>
      <c r="LXF322"/>
      <c r="LXG322"/>
      <c r="LXH322"/>
      <c r="LXI322"/>
      <c r="LXJ322"/>
      <c r="LXK322"/>
      <c r="LXL322"/>
      <c r="LXM322"/>
      <c r="LXN322"/>
      <c r="LXO322"/>
      <c r="LXP322"/>
      <c r="LXQ322"/>
      <c r="LXR322"/>
      <c r="LXS322"/>
      <c r="LXT322"/>
      <c r="LXU322"/>
      <c r="LXV322"/>
      <c r="LXW322"/>
      <c r="LXX322"/>
      <c r="LXY322"/>
      <c r="LXZ322"/>
      <c r="LYA322"/>
      <c r="LYB322"/>
      <c r="LYC322"/>
      <c r="LYD322"/>
      <c r="LYE322"/>
      <c r="LYF322"/>
      <c r="LYG322"/>
      <c r="LYH322"/>
      <c r="LYI322"/>
      <c r="LYJ322"/>
      <c r="LYK322"/>
      <c r="LYL322"/>
      <c r="LYM322"/>
      <c r="LYN322"/>
      <c r="LYO322"/>
      <c r="LYP322"/>
      <c r="LYQ322"/>
      <c r="LYR322"/>
      <c r="LYS322"/>
      <c r="LYT322"/>
      <c r="LYU322"/>
      <c r="LYV322"/>
      <c r="LYW322"/>
      <c r="LYX322"/>
      <c r="LYY322"/>
      <c r="LYZ322"/>
      <c r="LZA322"/>
      <c r="LZB322"/>
      <c r="LZC322"/>
      <c r="LZD322"/>
      <c r="LZE322"/>
      <c r="LZF322"/>
      <c r="LZG322"/>
      <c r="LZH322"/>
      <c r="LZI322"/>
      <c r="LZJ322"/>
      <c r="LZK322"/>
      <c r="LZL322"/>
      <c r="LZM322"/>
      <c r="LZN322"/>
      <c r="LZO322"/>
      <c r="LZP322"/>
      <c r="LZQ322"/>
      <c r="LZR322"/>
      <c r="LZS322"/>
      <c r="LZT322"/>
      <c r="LZU322"/>
      <c r="LZV322"/>
      <c r="LZW322"/>
      <c r="LZX322"/>
      <c r="LZY322"/>
      <c r="LZZ322"/>
      <c r="MAA322"/>
      <c r="MAB322"/>
      <c r="MAC322"/>
      <c r="MAD322"/>
      <c r="MAE322"/>
      <c r="MAF322"/>
      <c r="MAG322"/>
      <c r="MAH322"/>
      <c r="MAI322"/>
      <c r="MAJ322"/>
      <c r="MAK322"/>
      <c r="MAL322"/>
      <c r="MAM322"/>
      <c r="MAN322"/>
      <c r="MAO322"/>
      <c r="MAP322"/>
      <c r="MAQ322"/>
      <c r="MAR322"/>
      <c r="MAS322"/>
      <c r="MAT322"/>
      <c r="MAU322"/>
      <c r="MAV322"/>
      <c r="MAW322"/>
      <c r="MAX322"/>
      <c r="MAY322"/>
      <c r="MAZ322"/>
      <c r="MBA322"/>
      <c r="MBB322"/>
      <c r="MBC322"/>
      <c r="MBD322"/>
      <c r="MBE322"/>
      <c r="MBF322"/>
      <c r="MBG322"/>
      <c r="MBH322"/>
      <c r="MBI322"/>
      <c r="MBJ322"/>
      <c r="MBK322"/>
      <c r="MBL322"/>
      <c r="MBM322"/>
      <c r="MBN322"/>
      <c r="MBO322"/>
      <c r="MBP322"/>
      <c r="MBQ322"/>
      <c r="MBR322"/>
      <c r="MBS322"/>
      <c r="MBT322"/>
      <c r="MBU322"/>
      <c r="MBV322"/>
      <c r="MBW322"/>
      <c r="MBX322"/>
      <c r="MBY322"/>
      <c r="MBZ322"/>
      <c r="MCA322"/>
      <c r="MCB322"/>
      <c r="MCC322"/>
      <c r="MCD322"/>
      <c r="MCE322"/>
      <c r="MCF322"/>
      <c r="MCG322"/>
      <c r="MCH322"/>
      <c r="MCI322"/>
      <c r="MCJ322"/>
      <c r="MCK322"/>
      <c r="MCL322"/>
      <c r="MCM322"/>
      <c r="MCN322"/>
      <c r="MCO322"/>
      <c r="MCP322"/>
      <c r="MCQ322"/>
      <c r="MCR322"/>
      <c r="MCS322"/>
      <c r="MCT322"/>
      <c r="MCU322"/>
      <c r="MCV322"/>
      <c r="MCW322"/>
      <c r="MCX322"/>
      <c r="MCY322"/>
      <c r="MCZ322"/>
      <c r="MDA322"/>
      <c r="MDB322"/>
      <c r="MDC322"/>
      <c r="MDD322"/>
      <c r="MDE322"/>
      <c r="MDF322"/>
      <c r="MDG322"/>
      <c r="MDH322"/>
      <c r="MDI322"/>
      <c r="MDJ322"/>
      <c r="MDK322"/>
      <c r="MDL322"/>
      <c r="MDM322"/>
      <c r="MDN322"/>
      <c r="MDO322"/>
      <c r="MDP322"/>
      <c r="MDQ322"/>
      <c r="MDR322"/>
      <c r="MDS322"/>
      <c r="MDT322"/>
      <c r="MDU322"/>
      <c r="MDV322"/>
      <c r="MDW322"/>
      <c r="MDX322"/>
      <c r="MDY322"/>
      <c r="MDZ322"/>
      <c r="MEA322"/>
      <c r="MEB322"/>
      <c r="MEC322"/>
      <c r="MED322"/>
      <c r="MEE322"/>
      <c r="MEF322"/>
      <c r="MEG322"/>
      <c r="MEH322"/>
      <c r="MEI322"/>
      <c r="MEJ322"/>
      <c r="MEK322"/>
      <c r="MEL322"/>
      <c r="MEM322"/>
      <c r="MEN322"/>
      <c r="MEO322"/>
      <c r="MEP322"/>
      <c r="MEQ322"/>
      <c r="MER322"/>
      <c r="MES322"/>
      <c r="MET322"/>
      <c r="MEU322"/>
      <c r="MEV322"/>
      <c r="MEW322"/>
      <c r="MEX322"/>
      <c r="MEY322"/>
      <c r="MEZ322"/>
      <c r="MFA322"/>
      <c r="MFB322"/>
      <c r="MFC322"/>
      <c r="MFD322"/>
      <c r="MFE322"/>
      <c r="MFF322"/>
      <c r="MFG322"/>
      <c r="MFH322"/>
      <c r="MFI322"/>
      <c r="MFJ322"/>
      <c r="MFK322"/>
      <c r="MFL322"/>
      <c r="MFM322"/>
      <c r="MFN322"/>
      <c r="MFO322"/>
      <c r="MFP322"/>
      <c r="MFQ322"/>
      <c r="MFR322"/>
      <c r="MFS322"/>
      <c r="MFT322"/>
      <c r="MFU322"/>
      <c r="MFV322"/>
      <c r="MFW322"/>
      <c r="MFX322"/>
      <c r="MFY322"/>
      <c r="MFZ322"/>
      <c r="MGA322"/>
      <c r="MGB322"/>
      <c r="MGC322"/>
      <c r="MGD322"/>
      <c r="MGE322"/>
      <c r="MGF322"/>
      <c r="MGG322"/>
      <c r="MGH322"/>
      <c r="MGI322"/>
      <c r="MGJ322"/>
      <c r="MGK322"/>
      <c r="MGL322"/>
      <c r="MGM322"/>
      <c r="MGN322"/>
      <c r="MGO322"/>
      <c r="MGP322"/>
      <c r="MGQ322"/>
      <c r="MGR322"/>
      <c r="MGS322"/>
      <c r="MGT322"/>
      <c r="MGU322"/>
      <c r="MGV322"/>
      <c r="MGW322"/>
      <c r="MGX322"/>
      <c r="MGY322"/>
      <c r="MGZ322"/>
      <c r="MHA322"/>
      <c r="MHB322"/>
      <c r="MHC322"/>
      <c r="MHD322"/>
      <c r="MHE322"/>
      <c r="MHF322"/>
      <c r="MHG322"/>
      <c r="MHH322"/>
      <c r="MHI322"/>
      <c r="MHJ322"/>
      <c r="MHK322"/>
      <c r="MHL322"/>
      <c r="MHM322"/>
      <c r="MHN322"/>
      <c r="MHO322"/>
      <c r="MHP322"/>
      <c r="MHQ322"/>
      <c r="MHR322"/>
      <c r="MHS322"/>
      <c r="MHT322"/>
      <c r="MHU322"/>
      <c r="MHV322"/>
      <c r="MHW322"/>
      <c r="MHX322"/>
      <c r="MHY322"/>
      <c r="MHZ322"/>
      <c r="MIA322"/>
      <c r="MIB322"/>
      <c r="MIC322"/>
      <c r="MID322"/>
      <c r="MIE322"/>
      <c r="MIF322"/>
      <c r="MIG322"/>
      <c r="MIH322"/>
      <c r="MII322"/>
      <c r="MIJ322"/>
      <c r="MIK322"/>
      <c r="MIL322"/>
      <c r="MIM322"/>
      <c r="MIN322"/>
      <c r="MIO322"/>
      <c r="MIP322"/>
      <c r="MIQ322"/>
      <c r="MIR322"/>
      <c r="MIS322"/>
      <c r="MIT322"/>
      <c r="MIU322"/>
      <c r="MIV322"/>
      <c r="MIW322"/>
      <c r="MIX322"/>
      <c r="MIY322"/>
      <c r="MIZ322"/>
      <c r="MJA322"/>
      <c r="MJB322"/>
      <c r="MJC322"/>
      <c r="MJD322"/>
      <c r="MJE322"/>
      <c r="MJF322"/>
      <c r="MJG322"/>
      <c r="MJH322"/>
      <c r="MJI322"/>
      <c r="MJJ322"/>
      <c r="MJK322"/>
      <c r="MJL322"/>
      <c r="MJM322"/>
      <c r="MJN322"/>
      <c r="MJO322"/>
      <c r="MJP322"/>
      <c r="MJQ322"/>
      <c r="MJR322"/>
      <c r="MJS322"/>
      <c r="MJT322"/>
      <c r="MJU322"/>
      <c r="MJV322"/>
      <c r="MJW322"/>
      <c r="MJX322"/>
      <c r="MJY322"/>
      <c r="MJZ322"/>
      <c r="MKA322"/>
      <c r="MKB322"/>
      <c r="MKC322"/>
      <c r="MKD322"/>
      <c r="MKE322"/>
      <c r="MKF322"/>
      <c r="MKG322"/>
      <c r="MKH322"/>
      <c r="MKI322"/>
      <c r="MKJ322"/>
      <c r="MKK322"/>
      <c r="MKL322"/>
      <c r="MKM322"/>
      <c r="MKN322"/>
      <c r="MKO322"/>
      <c r="MKP322"/>
      <c r="MKQ322"/>
      <c r="MKR322"/>
      <c r="MKS322"/>
      <c r="MKT322"/>
      <c r="MKU322"/>
      <c r="MKV322"/>
      <c r="MKW322"/>
      <c r="MKX322"/>
      <c r="MKY322"/>
      <c r="MKZ322"/>
      <c r="MLA322"/>
      <c r="MLB322"/>
      <c r="MLC322"/>
      <c r="MLD322"/>
      <c r="MLE322"/>
      <c r="MLF322"/>
      <c r="MLG322"/>
      <c r="MLH322"/>
      <c r="MLI322"/>
      <c r="MLJ322"/>
      <c r="MLK322"/>
      <c r="MLL322"/>
      <c r="MLM322"/>
      <c r="MLN322"/>
      <c r="MLO322"/>
      <c r="MLP322"/>
      <c r="MLQ322"/>
      <c r="MLR322"/>
      <c r="MLS322"/>
      <c r="MLT322"/>
      <c r="MLU322"/>
      <c r="MLV322"/>
      <c r="MLW322"/>
      <c r="MLX322"/>
      <c r="MLY322"/>
      <c r="MLZ322"/>
      <c r="MMA322"/>
      <c r="MMB322"/>
      <c r="MMC322"/>
      <c r="MMD322"/>
      <c r="MME322"/>
      <c r="MMF322"/>
      <c r="MMG322"/>
      <c r="MMH322"/>
      <c r="MMI322"/>
      <c r="MMJ322"/>
      <c r="MMK322"/>
      <c r="MML322"/>
      <c r="MMM322"/>
      <c r="MMN322"/>
      <c r="MMO322"/>
      <c r="MMP322"/>
      <c r="MMQ322"/>
      <c r="MMR322"/>
      <c r="MMS322"/>
      <c r="MMT322"/>
      <c r="MMU322"/>
      <c r="MMV322"/>
      <c r="MMW322"/>
      <c r="MMX322"/>
      <c r="MMY322"/>
      <c r="MMZ322"/>
      <c r="MNA322"/>
      <c r="MNB322"/>
      <c r="MNC322"/>
      <c r="MND322"/>
      <c r="MNE322"/>
      <c r="MNF322"/>
      <c r="MNG322"/>
      <c r="MNH322"/>
      <c r="MNI322"/>
      <c r="MNJ322"/>
      <c r="MNK322"/>
      <c r="MNL322"/>
      <c r="MNM322"/>
      <c r="MNN322"/>
      <c r="MNO322"/>
      <c r="MNP322"/>
      <c r="MNQ322"/>
      <c r="MNR322"/>
      <c r="MNS322"/>
      <c r="MNT322"/>
      <c r="MNU322"/>
      <c r="MNV322"/>
      <c r="MNW322"/>
      <c r="MNX322"/>
      <c r="MNY322"/>
      <c r="MNZ322"/>
      <c r="MOA322"/>
      <c r="MOB322"/>
      <c r="MOC322"/>
      <c r="MOD322"/>
      <c r="MOE322"/>
      <c r="MOF322"/>
      <c r="MOG322"/>
      <c r="MOH322"/>
      <c r="MOI322"/>
      <c r="MOJ322"/>
      <c r="MOK322"/>
      <c r="MOL322"/>
      <c r="MOM322"/>
      <c r="MON322"/>
      <c r="MOO322"/>
      <c r="MOP322"/>
      <c r="MOQ322"/>
      <c r="MOR322"/>
      <c r="MOS322"/>
      <c r="MOT322"/>
      <c r="MOU322"/>
      <c r="MOV322"/>
      <c r="MOW322"/>
      <c r="MOX322"/>
      <c r="MOY322"/>
      <c r="MOZ322"/>
      <c r="MPA322"/>
      <c r="MPB322"/>
      <c r="MPC322"/>
      <c r="MPD322"/>
      <c r="MPE322"/>
      <c r="MPF322"/>
      <c r="MPG322"/>
      <c r="MPH322"/>
      <c r="MPI322"/>
      <c r="MPJ322"/>
      <c r="MPK322"/>
      <c r="MPL322"/>
      <c r="MPM322"/>
      <c r="MPN322"/>
      <c r="MPO322"/>
      <c r="MPP322"/>
      <c r="MPQ322"/>
      <c r="MPR322"/>
      <c r="MPS322"/>
      <c r="MPT322"/>
      <c r="MPU322"/>
      <c r="MPV322"/>
      <c r="MPW322"/>
      <c r="MPX322"/>
      <c r="MPY322"/>
      <c r="MPZ322"/>
      <c r="MQA322"/>
      <c r="MQB322"/>
      <c r="MQC322"/>
      <c r="MQD322"/>
      <c r="MQE322"/>
      <c r="MQF322"/>
      <c r="MQG322"/>
      <c r="MQH322"/>
      <c r="MQI322"/>
      <c r="MQJ322"/>
      <c r="MQK322"/>
      <c r="MQL322"/>
      <c r="MQM322"/>
      <c r="MQN322"/>
      <c r="MQO322"/>
      <c r="MQP322"/>
      <c r="MQQ322"/>
      <c r="MQR322"/>
      <c r="MQS322"/>
      <c r="MQT322"/>
      <c r="MQU322"/>
      <c r="MQV322"/>
      <c r="MQW322"/>
      <c r="MQX322"/>
      <c r="MQY322"/>
      <c r="MQZ322"/>
      <c r="MRA322"/>
      <c r="MRB322"/>
      <c r="MRC322"/>
      <c r="MRD322"/>
      <c r="MRE322"/>
      <c r="MRF322"/>
      <c r="MRG322"/>
      <c r="MRH322"/>
      <c r="MRI322"/>
      <c r="MRJ322"/>
      <c r="MRK322"/>
      <c r="MRL322"/>
      <c r="MRM322"/>
      <c r="MRN322"/>
      <c r="MRO322"/>
      <c r="MRP322"/>
      <c r="MRQ322"/>
      <c r="MRR322"/>
      <c r="MRS322"/>
      <c r="MRT322"/>
      <c r="MRU322"/>
      <c r="MRV322"/>
      <c r="MRW322"/>
      <c r="MRX322"/>
      <c r="MRY322"/>
      <c r="MRZ322"/>
      <c r="MSA322"/>
      <c r="MSB322"/>
      <c r="MSC322"/>
      <c r="MSD322"/>
      <c r="MSE322"/>
      <c r="MSF322"/>
      <c r="MSG322"/>
      <c r="MSH322"/>
      <c r="MSI322"/>
      <c r="MSJ322"/>
      <c r="MSK322"/>
      <c r="MSL322"/>
      <c r="MSM322"/>
      <c r="MSN322"/>
      <c r="MSO322"/>
      <c r="MSP322"/>
      <c r="MSQ322"/>
      <c r="MSR322"/>
      <c r="MSS322"/>
      <c r="MST322"/>
      <c r="MSU322"/>
      <c r="MSV322"/>
      <c r="MSW322"/>
      <c r="MSX322"/>
      <c r="MSY322"/>
      <c r="MSZ322"/>
      <c r="MTA322"/>
      <c r="MTB322"/>
      <c r="MTC322"/>
      <c r="MTD322"/>
      <c r="MTE322"/>
      <c r="MTF322"/>
      <c r="MTG322"/>
      <c r="MTH322"/>
      <c r="MTI322"/>
      <c r="MTJ322"/>
      <c r="MTK322"/>
      <c r="MTL322"/>
      <c r="MTM322"/>
      <c r="MTN322"/>
      <c r="MTO322"/>
      <c r="MTP322"/>
      <c r="MTQ322"/>
      <c r="MTR322"/>
      <c r="MTS322"/>
      <c r="MTT322"/>
      <c r="MTU322"/>
      <c r="MTV322"/>
      <c r="MTW322"/>
      <c r="MTX322"/>
      <c r="MTY322"/>
      <c r="MTZ322"/>
      <c r="MUA322"/>
      <c r="MUB322"/>
      <c r="MUC322"/>
      <c r="MUD322"/>
      <c r="MUE322"/>
      <c r="MUF322"/>
      <c r="MUG322"/>
      <c r="MUH322"/>
      <c r="MUI322"/>
      <c r="MUJ322"/>
      <c r="MUK322"/>
      <c r="MUL322"/>
      <c r="MUM322"/>
      <c r="MUN322"/>
      <c r="MUO322"/>
      <c r="MUP322"/>
      <c r="MUQ322"/>
      <c r="MUR322"/>
      <c r="MUS322"/>
      <c r="MUT322"/>
      <c r="MUU322"/>
      <c r="MUV322"/>
      <c r="MUW322"/>
      <c r="MUX322"/>
      <c r="MUY322"/>
      <c r="MUZ322"/>
      <c r="MVA322"/>
      <c r="MVB322"/>
      <c r="MVC322"/>
      <c r="MVD322"/>
      <c r="MVE322"/>
      <c r="MVF322"/>
      <c r="MVG322"/>
      <c r="MVH322"/>
      <c r="MVI322"/>
      <c r="MVJ322"/>
      <c r="MVK322"/>
      <c r="MVL322"/>
      <c r="MVM322"/>
      <c r="MVN322"/>
      <c r="MVO322"/>
      <c r="MVP322"/>
      <c r="MVQ322"/>
      <c r="MVR322"/>
      <c r="MVS322"/>
      <c r="MVT322"/>
      <c r="MVU322"/>
      <c r="MVV322"/>
      <c r="MVW322"/>
      <c r="MVX322"/>
      <c r="MVY322"/>
      <c r="MVZ322"/>
      <c r="MWA322"/>
      <c r="MWB322"/>
      <c r="MWC322"/>
      <c r="MWD322"/>
      <c r="MWE322"/>
      <c r="MWF322"/>
      <c r="MWG322"/>
      <c r="MWH322"/>
      <c r="MWI322"/>
      <c r="MWJ322"/>
      <c r="MWK322"/>
      <c r="MWL322"/>
      <c r="MWM322"/>
      <c r="MWN322"/>
      <c r="MWO322"/>
      <c r="MWP322"/>
      <c r="MWQ322"/>
      <c r="MWR322"/>
      <c r="MWS322"/>
      <c r="MWT322"/>
      <c r="MWU322"/>
      <c r="MWV322"/>
      <c r="MWW322"/>
      <c r="MWX322"/>
      <c r="MWY322"/>
      <c r="MWZ322"/>
      <c r="MXA322"/>
      <c r="MXB322"/>
      <c r="MXC322"/>
      <c r="MXD322"/>
      <c r="MXE322"/>
      <c r="MXF322"/>
      <c r="MXG322"/>
      <c r="MXH322"/>
      <c r="MXI322"/>
      <c r="MXJ322"/>
      <c r="MXK322"/>
      <c r="MXL322"/>
      <c r="MXM322"/>
      <c r="MXN322"/>
      <c r="MXO322"/>
      <c r="MXP322"/>
      <c r="MXQ322"/>
      <c r="MXR322"/>
      <c r="MXS322"/>
      <c r="MXT322"/>
      <c r="MXU322"/>
      <c r="MXV322"/>
      <c r="MXW322"/>
      <c r="MXX322"/>
      <c r="MXY322"/>
      <c r="MXZ322"/>
      <c r="MYA322"/>
      <c r="MYB322"/>
      <c r="MYC322"/>
      <c r="MYD322"/>
      <c r="MYE322"/>
      <c r="MYF322"/>
      <c r="MYG322"/>
      <c r="MYH322"/>
      <c r="MYI322"/>
      <c r="MYJ322"/>
      <c r="MYK322"/>
      <c r="MYL322"/>
      <c r="MYM322"/>
      <c r="MYN322"/>
      <c r="MYO322"/>
      <c r="MYP322"/>
      <c r="MYQ322"/>
      <c r="MYR322"/>
      <c r="MYS322"/>
      <c r="MYT322"/>
      <c r="MYU322"/>
      <c r="MYV322"/>
      <c r="MYW322"/>
      <c r="MYX322"/>
      <c r="MYY322"/>
      <c r="MYZ322"/>
      <c r="MZA322"/>
      <c r="MZB322"/>
      <c r="MZC322"/>
      <c r="MZD322"/>
      <c r="MZE322"/>
      <c r="MZF322"/>
      <c r="MZG322"/>
      <c r="MZH322"/>
      <c r="MZI322"/>
      <c r="MZJ322"/>
      <c r="MZK322"/>
      <c r="MZL322"/>
      <c r="MZM322"/>
      <c r="MZN322"/>
      <c r="MZO322"/>
      <c r="MZP322"/>
      <c r="MZQ322"/>
      <c r="MZR322"/>
      <c r="MZS322"/>
      <c r="MZT322"/>
      <c r="MZU322"/>
      <c r="MZV322"/>
      <c r="MZW322"/>
      <c r="MZX322"/>
      <c r="MZY322"/>
      <c r="MZZ322"/>
      <c r="NAA322"/>
      <c r="NAB322"/>
      <c r="NAC322"/>
      <c r="NAD322"/>
      <c r="NAE322"/>
      <c r="NAF322"/>
      <c r="NAG322"/>
      <c r="NAH322"/>
      <c r="NAI322"/>
      <c r="NAJ322"/>
      <c r="NAK322"/>
      <c r="NAL322"/>
      <c r="NAM322"/>
      <c r="NAN322"/>
      <c r="NAO322"/>
      <c r="NAP322"/>
      <c r="NAQ322"/>
      <c r="NAR322"/>
      <c r="NAS322"/>
      <c r="NAT322"/>
      <c r="NAU322"/>
      <c r="NAV322"/>
      <c r="NAW322"/>
      <c r="NAX322"/>
      <c r="NAY322"/>
      <c r="NAZ322"/>
      <c r="NBA322"/>
      <c r="NBB322"/>
      <c r="NBC322"/>
      <c r="NBD322"/>
      <c r="NBE322"/>
      <c r="NBF322"/>
      <c r="NBG322"/>
      <c r="NBH322"/>
      <c r="NBI322"/>
      <c r="NBJ322"/>
      <c r="NBK322"/>
      <c r="NBL322"/>
      <c r="NBM322"/>
      <c r="NBN322"/>
      <c r="NBO322"/>
      <c r="NBP322"/>
      <c r="NBQ322"/>
      <c r="NBR322"/>
      <c r="NBS322"/>
      <c r="NBT322"/>
      <c r="NBU322"/>
      <c r="NBV322"/>
      <c r="NBW322"/>
      <c r="NBX322"/>
      <c r="NBY322"/>
      <c r="NBZ322"/>
      <c r="NCA322"/>
      <c r="NCB322"/>
      <c r="NCC322"/>
      <c r="NCD322"/>
      <c r="NCE322"/>
      <c r="NCF322"/>
      <c r="NCG322"/>
      <c r="NCH322"/>
      <c r="NCI322"/>
      <c r="NCJ322"/>
      <c r="NCK322"/>
      <c r="NCL322"/>
      <c r="NCM322"/>
      <c r="NCN322"/>
      <c r="NCO322"/>
      <c r="NCP322"/>
      <c r="NCQ322"/>
      <c r="NCR322"/>
      <c r="NCS322"/>
      <c r="NCT322"/>
      <c r="NCU322"/>
      <c r="NCV322"/>
      <c r="NCW322"/>
      <c r="NCX322"/>
      <c r="NCY322"/>
      <c r="NCZ322"/>
      <c r="NDA322"/>
      <c r="NDB322"/>
      <c r="NDC322"/>
      <c r="NDD322"/>
      <c r="NDE322"/>
      <c r="NDF322"/>
      <c r="NDG322"/>
      <c r="NDH322"/>
      <c r="NDI322"/>
      <c r="NDJ322"/>
      <c r="NDK322"/>
      <c r="NDL322"/>
      <c r="NDM322"/>
      <c r="NDN322"/>
      <c r="NDO322"/>
      <c r="NDP322"/>
      <c r="NDQ322"/>
      <c r="NDR322"/>
      <c r="NDS322"/>
      <c r="NDT322"/>
      <c r="NDU322"/>
      <c r="NDV322"/>
      <c r="NDW322"/>
      <c r="NDX322"/>
      <c r="NDY322"/>
      <c r="NDZ322"/>
      <c r="NEA322"/>
      <c r="NEB322"/>
      <c r="NEC322"/>
      <c r="NED322"/>
      <c r="NEE322"/>
      <c r="NEF322"/>
      <c r="NEG322"/>
      <c r="NEH322"/>
      <c r="NEI322"/>
      <c r="NEJ322"/>
      <c r="NEK322"/>
      <c r="NEL322"/>
      <c r="NEM322"/>
      <c r="NEN322"/>
      <c r="NEO322"/>
      <c r="NEP322"/>
      <c r="NEQ322"/>
      <c r="NER322"/>
      <c r="NES322"/>
      <c r="NET322"/>
      <c r="NEU322"/>
      <c r="NEV322"/>
      <c r="NEW322"/>
      <c r="NEX322"/>
      <c r="NEY322"/>
      <c r="NEZ322"/>
      <c r="NFA322"/>
      <c r="NFB322"/>
      <c r="NFC322"/>
      <c r="NFD322"/>
      <c r="NFE322"/>
      <c r="NFF322"/>
      <c r="NFG322"/>
      <c r="NFH322"/>
      <c r="NFI322"/>
      <c r="NFJ322"/>
      <c r="NFK322"/>
      <c r="NFL322"/>
      <c r="NFM322"/>
      <c r="NFN322"/>
      <c r="NFO322"/>
      <c r="NFP322"/>
      <c r="NFQ322"/>
      <c r="NFR322"/>
      <c r="NFS322"/>
      <c r="NFT322"/>
      <c r="NFU322"/>
      <c r="NFV322"/>
      <c r="NFW322"/>
      <c r="NFX322"/>
      <c r="NFY322"/>
      <c r="NFZ322"/>
      <c r="NGA322"/>
      <c r="NGB322"/>
      <c r="NGC322"/>
      <c r="NGD322"/>
      <c r="NGE322"/>
      <c r="NGF322"/>
      <c r="NGG322"/>
      <c r="NGH322"/>
      <c r="NGI322"/>
      <c r="NGJ322"/>
      <c r="NGK322"/>
      <c r="NGL322"/>
      <c r="NGM322"/>
      <c r="NGN322"/>
      <c r="NGO322"/>
      <c r="NGP322"/>
      <c r="NGQ322"/>
      <c r="NGR322"/>
      <c r="NGS322"/>
      <c r="NGT322"/>
      <c r="NGU322"/>
      <c r="NGV322"/>
      <c r="NGW322"/>
      <c r="NGX322"/>
      <c r="NGY322"/>
      <c r="NGZ322"/>
      <c r="NHA322"/>
      <c r="NHB322"/>
      <c r="NHC322"/>
      <c r="NHD322"/>
      <c r="NHE322"/>
      <c r="NHF322"/>
      <c r="NHG322"/>
      <c r="NHH322"/>
      <c r="NHI322"/>
      <c r="NHJ322"/>
      <c r="NHK322"/>
      <c r="NHL322"/>
      <c r="NHM322"/>
      <c r="NHN322"/>
      <c r="NHO322"/>
      <c r="NHP322"/>
      <c r="NHQ322"/>
      <c r="NHR322"/>
      <c r="NHS322"/>
      <c r="NHT322"/>
      <c r="NHU322"/>
      <c r="NHV322"/>
      <c r="NHW322"/>
      <c r="NHX322"/>
      <c r="NHY322"/>
      <c r="NHZ322"/>
      <c r="NIA322"/>
      <c r="NIB322"/>
      <c r="NIC322"/>
      <c r="NID322"/>
      <c r="NIE322"/>
      <c r="NIF322"/>
      <c r="NIG322"/>
      <c r="NIH322"/>
      <c r="NII322"/>
      <c r="NIJ322"/>
      <c r="NIK322"/>
      <c r="NIL322"/>
      <c r="NIM322"/>
      <c r="NIN322"/>
      <c r="NIO322"/>
      <c r="NIP322"/>
      <c r="NIQ322"/>
      <c r="NIR322"/>
      <c r="NIS322"/>
      <c r="NIT322"/>
      <c r="NIU322"/>
      <c r="NIV322"/>
      <c r="NIW322"/>
      <c r="NIX322"/>
      <c r="NIY322"/>
      <c r="NIZ322"/>
      <c r="NJA322"/>
      <c r="NJB322"/>
      <c r="NJC322"/>
      <c r="NJD322"/>
      <c r="NJE322"/>
      <c r="NJF322"/>
      <c r="NJG322"/>
      <c r="NJH322"/>
      <c r="NJI322"/>
      <c r="NJJ322"/>
      <c r="NJK322"/>
      <c r="NJL322"/>
      <c r="NJM322"/>
      <c r="NJN322"/>
      <c r="NJO322"/>
      <c r="NJP322"/>
      <c r="NJQ322"/>
      <c r="NJR322"/>
      <c r="NJS322"/>
      <c r="NJT322"/>
      <c r="NJU322"/>
      <c r="NJV322"/>
      <c r="NJW322"/>
      <c r="NJX322"/>
      <c r="NJY322"/>
      <c r="NJZ322"/>
      <c r="NKA322"/>
      <c r="NKB322"/>
      <c r="NKC322"/>
      <c r="NKD322"/>
      <c r="NKE322"/>
      <c r="NKF322"/>
      <c r="NKG322"/>
      <c r="NKH322"/>
      <c r="NKI322"/>
      <c r="NKJ322"/>
      <c r="NKK322"/>
      <c r="NKL322"/>
      <c r="NKM322"/>
      <c r="NKN322"/>
      <c r="NKO322"/>
      <c r="NKP322"/>
      <c r="NKQ322"/>
      <c r="NKR322"/>
      <c r="NKS322"/>
      <c r="NKT322"/>
      <c r="NKU322"/>
      <c r="NKV322"/>
      <c r="NKW322"/>
      <c r="NKX322"/>
      <c r="NKY322"/>
      <c r="NKZ322"/>
      <c r="NLA322"/>
      <c r="NLB322"/>
      <c r="NLC322"/>
      <c r="NLD322"/>
      <c r="NLE322"/>
      <c r="NLF322"/>
      <c r="NLG322"/>
      <c r="NLH322"/>
      <c r="NLI322"/>
      <c r="NLJ322"/>
      <c r="NLK322"/>
      <c r="NLL322"/>
      <c r="NLM322"/>
      <c r="NLN322"/>
      <c r="NLO322"/>
      <c r="NLP322"/>
      <c r="NLQ322"/>
      <c r="NLR322"/>
      <c r="NLS322"/>
      <c r="NLT322"/>
      <c r="NLU322"/>
      <c r="NLV322"/>
      <c r="NLW322"/>
      <c r="NLX322"/>
      <c r="NLY322"/>
      <c r="NLZ322"/>
      <c r="NMA322"/>
      <c r="NMB322"/>
      <c r="NMC322"/>
      <c r="NMD322"/>
      <c r="NME322"/>
      <c r="NMF322"/>
      <c r="NMG322"/>
      <c r="NMH322"/>
      <c r="NMI322"/>
      <c r="NMJ322"/>
      <c r="NMK322"/>
      <c r="NML322"/>
      <c r="NMM322"/>
      <c r="NMN322"/>
      <c r="NMO322"/>
      <c r="NMP322"/>
      <c r="NMQ322"/>
      <c r="NMR322"/>
      <c r="NMS322"/>
      <c r="NMT322"/>
      <c r="NMU322"/>
      <c r="NMV322"/>
      <c r="NMW322"/>
      <c r="NMX322"/>
      <c r="NMY322"/>
      <c r="NMZ322"/>
      <c r="NNA322"/>
      <c r="NNB322"/>
      <c r="NNC322"/>
      <c r="NND322"/>
      <c r="NNE322"/>
      <c r="NNF322"/>
      <c r="NNG322"/>
      <c r="NNH322"/>
      <c r="NNI322"/>
      <c r="NNJ322"/>
      <c r="NNK322"/>
      <c r="NNL322"/>
      <c r="NNM322"/>
      <c r="NNN322"/>
      <c r="NNO322"/>
      <c r="NNP322"/>
      <c r="NNQ322"/>
      <c r="NNR322"/>
      <c r="NNS322"/>
      <c r="NNT322"/>
      <c r="NNU322"/>
      <c r="NNV322"/>
      <c r="NNW322"/>
      <c r="NNX322"/>
      <c r="NNY322"/>
      <c r="NNZ322"/>
      <c r="NOA322"/>
      <c r="NOB322"/>
      <c r="NOC322"/>
      <c r="NOD322"/>
      <c r="NOE322"/>
      <c r="NOF322"/>
      <c r="NOG322"/>
      <c r="NOH322"/>
      <c r="NOI322"/>
      <c r="NOJ322"/>
      <c r="NOK322"/>
      <c r="NOL322"/>
      <c r="NOM322"/>
      <c r="NON322"/>
      <c r="NOO322"/>
      <c r="NOP322"/>
      <c r="NOQ322"/>
      <c r="NOR322"/>
      <c r="NOS322"/>
      <c r="NOT322"/>
      <c r="NOU322"/>
      <c r="NOV322"/>
      <c r="NOW322"/>
      <c r="NOX322"/>
      <c r="NOY322"/>
      <c r="NOZ322"/>
      <c r="NPA322"/>
      <c r="NPB322"/>
      <c r="NPC322"/>
      <c r="NPD322"/>
      <c r="NPE322"/>
      <c r="NPF322"/>
      <c r="NPG322"/>
      <c r="NPH322"/>
      <c r="NPI322"/>
      <c r="NPJ322"/>
      <c r="NPK322"/>
      <c r="NPL322"/>
      <c r="NPM322"/>
      <c r="NPN322"/>
      <c r="NPO322"/>
      <c r="NPP322"/>
      <c r="NPQ322"/>
      <c r="NPR322"/>
      <c r="NPS322"/>
      <c r="NPT322"/>
      <c r="NPU322"/>
      <c r="NPV322"/>
      <c r="NPW322"/>
      <c r="NPX322"/>
      <c r="NPY322"/>
      <c r="NPZ322"/>
      <c r="NQA322"/>
      <c r="NQB322"/>
      <c r="NQC322"/>
      <c r="NQD322"/>
      <c r="NQE322"/>
      <c r="NQF322"/>
      <c r="NQG322"/>
      <c r="NQH322"/>
      <c r="NQI322"/>
      <c r="NQJ322"/>
      <c r="NQK322"/>
      <c r="NQL322"/>
      <c r="NQM322"/>
      <c r="NQN322"/>
      <c r="NQO322"/>
      <c r="NQP322"/>
      <c r="NQQ322"/>
      <c r="NQR322"/>
      <c r="NQS322"/>
      <c r="NQT322"/>
      <c r="NQU322"/>
      <c r="NQV322"/>
      <c r="NQW322"/>
      <c r="NQX322"/>
      <c r="NQY322"/>
      <c r="NQZ322"/>
      <c r="NRA322"/>
      <c r="NRB322"/>
      <c r="NRC322"/>
      <c r="NRD322"/>
      <c r="NRE322"/>
      <c r="NRF322"/>
      <c r="NRG322"/>
      <c r="NRH322"/>
      <c r="NRI322"/>
      <c r="NRJ322"/>
      <c r="NRK322"/>
      <c r="NRL322"/>
      <c r="NRM322"/>
      <c r="NRN322"/>
      <c r="NRO322"/>
      <c r="NRP322"/>
      <c r="NRQ322"/>
      <c r="NRR322"/>
      <c r="NRS322"/>
      <c r="NRT322"/>
      <c r="NRU322"/>
      <c r="NRV322"/>
      <c r="NRW322"/>
      <c r="NRX322"/>
      <c r="NRY322"/>
      <c r="NRZ322"/>
      <c r="NSA322"/>
      <c r="NSB322"/>
      <c r="NSC322"/>
      <c r="NSD322"/>
      <c r="NSE322"/>
      <c r="NSF322"/>
      <c r="NSG322"/>
      <c r="NSH322"/>
      <c r="NSI322"/>
      <c r="NSJ322"/>
      <c r="NSK322"/>
      <c r="NSL322"/>
      <c r="NSM322"/>
      <c r="NSN322"/>
      <c r="NSO322"/>
      <c r="NSP322"/>
      <c r="NSQ322"/>
      <c r="NSR322"/>
      <c r="NSS322"/>
      <c r="NST322"/>
      <c r="NSU322"/>
      <c r="NSV322"/>
      <c r="NSW322"/>
      <c r="NSX322"/>
      <c r="NSY322"/>
      <c r="NSZ322"/>
      <c r="NTA322"/>
      <c r="NTB322"/>
      <c r="NTC322"/>
      <c r="NTD322"/>
      <c r="NTE322"/>
      <c r="NTF322"/>
      <c r="NTG322"/>
      <c r="NTH322"/>
      <c r="NTI322"/>
      <c r="NTJ322"/>
      <c r="NTK322"/>
      <c r="NTL322"/>
      <c r="NTM322"/>
      <c r="NTN322"/>
      <c r="NTO322"/>
      <c r="NTP322"/>
      <c r="NTQ322"/>
      <c r="NTR322"/>
      <c r="NTS322"/>
      <c r="NTT322"/>
      <c r="NTU322"/>
      <c r="NTV322"/>
      <c r="NTW322"/>
      <c r="NTX322"/>
      <c r="NTY322"/>
      <c r="NTZ322"/>
      <c r="NUA322"/>
      <c r="NUB322"/>
      <c r="NUC322"/>
      <c r="NUD322"/>
      <c r="NUE322"/>
      <c r="NUF322"/>
      <c r="NUG322"/>
      <c r="NUH322"/>
      <c r="NUI322"/>
      <c r="NUJ322"/>
      <c r="NUK322"/>
      <c r="NUL322"/>
      <c r="NUM322"/>
      <c r="NUN322"/>
      <c r="NUO322"/>
      <c r="NUP322"/>
      <c r="NUQ322"/>
      <c r="NUR322"/>
      <c r="NUS322"/>
      <c r="NUT322"/>
      <c r="NUU322"/>
      <c r="NUV322"/>
      <c r="NUW322"/>
      <c r="NUX322"/>
      <c r="NUY322"/>
      <c r="NUZ322"/>
      <c r="NVA322"/>
      <c r="NVB322"/>
      <c r="NVC322"/>
      <c r="NVD322"/>
      <c r="NVE322"/>
      <c r="NVF322"/>
      <c r="NVG322"/>
      <c r="NVH322"/>
      <c r="NVI322"/>
      <c r="NVJ322"/>
      <c r="NVK322"/>
      <c r="NVL322"/>
      <c r="NVM322"/>
      <c r="NVN322"/>
      <c r="NVO322"/>
      <c r="NVP322"/>
      <c r="NVQ322"/>
      <c r="NVR322"/>
      <c r="NVS322"/>
      <c r="NVT322"/>
      <c r="NVU322"/>
      <c r="NVV322"/>
      <c r="NVW322"/>
      <c r="NVX322"/>
      <c r="NVY322"/>
      <c r="NVZ322"/>
      <c r="NWA322"/>
      <c r="NWB322"/>
      <c r="NWC322"/>
      <c r="NWD322"/>
      <c r="NWE322"/>
      <c r="NWF322"/>
      <c r="NWG322"/>
      <c r="NWH322"/>
      <c r="NWI322"/>
      <c r="NWJ322"/>
      <c r="NWK322"/>
      <c r="NWL322"/>
      <c r="NWM322"/>
      <c r="NWN322"/>
      <c r="NWO322"/>
      <c r="NWP322"/>
      <c r="NWQ322"/>
      <c r="NWR322"/>
      <c r="NWS322"/>
      <c r="NWT322"/>
      <c r="NWU322"/>
      <c r="NWV322"/>
      <c r="NWW322"/>
      <c r="NWX322"/>
      <c r="NWY322"/>
      <c r="NWZ322"/>
      <c r="NXA322"/>
      <c r="NXB322"/>
      <c r="NXC322"/>
      <c r="NXD322"/>
      <c r="NXE322"/>
      <c r="NXF322"/>
      <c r="NXG322"/>
      <c r="NXH322"/>
      <c r="NXI322"/>
      <c r="NXJ322"/>
      <c r="NXK322"/>
      <c r="NXL322"/>
      <c r="NXM322"/>
      <c r="NXN322"/>
      <c r="NXO322"/>
      <c r="NXP322"/>
      <c r="NXQ322"/>
      <c r="NXR322"/>
      <c r="NXS322"/>
      <c r="NXT322"/>
      <c r="NXU322"/>
      <c r="NXV322"/>
      <c r="NXW322"/>
      <c r="NXX322"/>
      <c r="NXY322"/>
      <c r="NXZ322"/>
      <c r="NYA322"/>
      <c r="NYB322"/>
      <c r="NYC322"/>
      <c r="NYD322"/>
      <c r="NYE322"/>
      <c r="NYF322"/>
      <c r="NYG322"/>
      <c r="NYH322"/>
      <c r="NYI322"/>
      <c r="NYJ322"/>
      <c r="NYK322"/>
      <c r="NYL322"/>
      <c r="NYM322"/>
      <c r="NYN322"/>
      <c r="NYO322"/>
      <c r="NYP322"/>
      <c r="NYQ322"/>
      <c r="NYR322"/>
      <c r="NYS322"/>
      <c r="NYT322"/>
      <c r="NYU322"/>
      <c r="NYV322"/>
      <c r="NYW322"/>
      <c r="NYX322"/>
      <c r="NYY322"/>
      <c r="NYZ322"/>
      <c r="NZA322"/>
      <c r="NZB322"/>
      <c r="NZC322"/>
      <c r="NZD322"/>
      <c r="NZE322"/>
      <c r="NZF322"/>
      <c r="NZG322"/>
      <c r="NZH322"/>
      <c r="NZI322"/>
      <c r="NZJ322"/>
      <c r="NZK322"/>
      <c r="NZL322"/>
      <c r="NZM322"/>
      <c r="NZN322"/>
      <c r="NZO322"/>
      <c r="NZP322"/>
      <c r="NZQ322"/>
      <c r="NZR322"/>
      <c r="NZS322"/>
      <c r="NZT322"/>
      <c r="NZU322"/>
      <c r="NZV322"/>
      <c r="NZW322"/>
      <c r="NZX322"/>
      <c r="NZY322"/>
      <c r="NZZ322"/>
      <c r="OAA322"/>
      <c r="OAB322"/>
      <c r="OAC322"/>
      <c r="OAD322"/>
      <c r="OAE322"/>
      <c r="OAF322"/>
      <c r="OAG322"/>
      <c r="OAH322"/>
      <c r="OAI322"/>
      <c r="OAJ322"/>
      <c r="OAK322"/>
      <c r="OAL322"/>
      <c r="OAM322"/>
      <c r="OAN322"/>
      <c r="OAO322"/>
      <c r="OAP322"/>
      <c r="OAQ322"/>
      <c r="OAR322"/>
      <c r="OAS322"/>
      <c r="OAT322"/>
      <c r="OAU322"/>
      <c r="OAV322"/>
      <c r="OAW322"/>
      <c r="OAX322"/>
      <c r="OAY322"/>
      <c r="OAZ322"/>
      <c r="OBA322"/>
      <c r="OBB322"/>
      <c r="OBC322"/>
      <c r="OBD322"/>
      <c r="OBE322"/>
      <c r="OBF322"/>
      <c r="OBG322"/>
      <c r="OBH322"/>
      <c r="OBI322"/>
      <c r="OBJ322"/>
      <c r="OBK322"/>
      <c r="OBL322"/>
      <c r="OBM322"/>
      <c r="OBN322"/>
      <c r="OBO322"/>
      <c r="OBP322"/>
      <c r="OBQ322"/>
      <c r="OBR322"/>
      <c r="OBS322"/>
      <c r="OBT322"/>
      <c r="OBU322"/>
      <c r="OBV322"/>
      <c r="OBW322"/>
      <c r="OBX322"/>
      <c r="OBY322"/>
      <c r="OBZ322"/>
      <c r="OCA322"/>
      <c r="OCB322"/>
      <c r="OCC322"/>
      <c r="OCD322"/>
      <c r="OCE322"/>
      <c r="OCF322"/>
      <c r="OCG322"/>
      <c r="OCH322"/>
      <c r="OCI322"/>
      <c r="OCJ322"/>
      <c r="OCK322"/>
      <c r="OCL322"/>
      <c r="OCM322"/>
      <c r="OCN322"/>
      <c r="OCO322"/>
      <c r="OCP322"/>
      <c r="OCQ322"/>
      <c r="OCR322"/>
      <c r="OCS322"/>
      <c r="OCT322"/>
      <c r="OCU322"/>
      <c r="OCV322"/>
      <c r="OCW322"/>
      <c r="OCX322"/>
      <c r="OCY322"/>
      <c r="OCZ322"/>
      <c r="ODA322"/>
      <c r="ODB322"/>
      <c r="ODC322"/>
      <c r="ODD322"/>
      <c r="ODE322"/>
      <c r="ODF322"/>
      <c r="ODG322"/>
      <c r="ODH322"/>
      <c r="ODI322"/>
      <c r="ODJ322"/>
      <c r="ODK322"/>
      <c r="ODL322"/>
      <c r="ODM322"/>
      <c r="ODN322"/>
      <c r="ODO322"/>
      <c r="ODP322"/>
      <c r="ODQ322"/>
      <c r="ODR322"/>
      <c r="ODS322"/>
      <c r="ODT322"/>
      <c r="ODU322"/>
      <c r="ODV322"/>
      <c r="ODW322"/>
      <c r="ODX322"/>
      <c r="ODY322"/>
      <c r="ODZ322"/>
      <c r="OEA322"/>
      <c r="OEB322"/>
      <c r="OEC322"/>
      <c r="OED322"/>
      <c r="OEE322"/>
      <c r="OEF322"/>
      <c r="OEG322"/>
      <c r="OEH322"/>
      <c r="OEI322"/>
      <c r="OEJ322"/>
      <c r="OEK322"/>
      <c r="OEL322"/>
      <c r="OEM322"/>
      <c r="OEN322"/>
      <c r="OEO322"/>
      <c r="OEP322"/>
      <c r="OEQ322"/>
      <c r="OER322"/>
      <c r="OES322"/>
      <c r="OET322"/>
      <c r="OEU322"/>
      <c r="OEV322"/>
      <c r="OEW322"/>
      <c r="OEX322"/>
      <c r="OEY322"/>
      <c r="OEZ322"/>
      <c r="OFA322"/>
      <c r="OFB322"/>
      <c r="OFC322"/>
      <c r="OFD322"/>
      <c r="OFE322"/>
      <c r="OFF322"/>
      <c r="OFG322"/>
      <c r="OFH322"/>
      <c r="OFI322"/>
      <c r="OFJ322"/>
      <c r="OFK322"/>
      <c r="OFL322"/>
      <c r="OFM322"/>
      <c r="OFN322"/>
      <c r="OFO322"/>
      <c r="OFP322"/>
      <c r="OFQ322"/>
      <c r="OFR322"/>
      <c r="OFS322"/>
      <c r="OFT322"/>
      <c r="OFU322"/>
      <c r="OFV322"/>
      <c r="OFW322"/>
      <c r="OFX322"/>
      <c r="OFY322"/>
      <c r="OFZ322"/>
      <c r="OGA322"/>
      <c r="OGB322"/>
      <c r="OGC322"/>
      <c r="OGD322"/>
      <c r="OGE322"/>
      <c r="OGF322"/>
      <c r="OGG322"/>
      <c r="OGH322"/>
      <c r="OGI322"/>
      <c r="OGJ322"/>
      <c r="OGK322"/>
      <c r="OGL322"/>
      <c r="OGM322"/>
      <c r="OGN322"/>
      <c r="OGO322"/>
      <c r="OGP322"/>
      <c r="OGQ322"/>
      <c r="OGR322"/>
      <c r="OGS322"/>
      <c r="OGT322"/>
      <c r="OGU322"/>
      <c r="OGV322"/>
      <c r="OGW322"/>
      <c r="OGX322"/>
      <c r="OGY322"/>
      <c r="OGZ322"/>
      <c r="OHA322"/>
      <c r="OHB322"/>
      <c r="OHC322"/>
      <c r="OHD322"/>
      <c r="OHE322"/>
      <c r="OHF322"/>
      <c r="OHG322"/>
      <c r="OHH322"/>
      <c r="OHI322"/>
      <c r="OHJ322"/>
      <c r="OHK322"/>
      <c r="OHL322"/>
      <c r="OHM322"/>
      <c r="OHN322"/>
      <c r="OHO322"/>
      <c r="OHP322"/>
      <c r="OHQ322"/>
      <c r="OHR322"/>
      <c r="OHS322"/>
      <c r="OHT322"/>
      <c r="OHU322"/>
      <c r="OHV322"/>
      <c r="OHW322"/>
      <c r="OHX322"/>
      <c r="OHY322"/>
      <c r="OHZ322"/>
      <c r="OIA322"/>
      <c r="OIB322"/>
      <c r="OIC322"/>
      <c r="OID322"/>
      <c r="OIE322"/>
      <c r="OIF322"/>
      <c r="OIG322"/>
      <c r="OIH322"/>
      <c r="OII322"/>
      <c r="OIJ322"/>
      <c r="OIK322"/>
      <c r="OIL322"/>
      <c r="OIM322"/>
      <c r="OIN322"/>
      <c r="OIO322"/>
      <c r="OIP322"/>
      <c r="OIQ322"/>
      <c r="OIR322"/>
      <c r="OIS322"/>
      <c r="OIT322"/>
      <c r="OIU322"/>
      <c r="OIV322"/>
      <c r="OIW322"/>
      <c r="OIX322"/>
      <c r="OIY322"/>
      <c r="OIZ322"/>
      <c r="OJA322"/>
      <c r="OJB322"/>
      <c r="OJC322"/>
      <c r="OJD322"/>
      <c r="OJE322"/>
      <c r="OJF322"/>
      <c r="OJG322"/>
      <c r="OJH322"/>
      <c r="OJI322"/>
      <c r="OJJ322"/>
      <c r="OJK322"/>
      <c r="OJL322"/>
      <c r="OJM322"/>
      <c r="OJN322"/>
      <c r="OJO322"/>
      <c r="OJP322"/>
      <c r="OJQ322"/>
      <c r="OJR322"/>
      <c r="OJS322"/>
      <c r="OJT322"/>
      <c r="OJU322"/>
      <c r="OJV322"/>
      <c r="OJW322"/>
      <c r="OJX322"/>
      <c r="OJY322"/>
      <c r="OJZ322"/>
      <c r="OKA322"/>
      <c r="OKB322"/>
      <c r="OKC322"/>
      <c r="OKD322"/>
      <c r="OKE322"/>
      <c r="OKF322"/>
      <c r="OKG322"/>
      <c r="OKH322"/>
      <c r="OKI322"/>
      <c r="OKJ322"/>
      <c r="OKK322"/>
      <c r="OKL322"/>
      <c r="OKM322"/>
      <c r="OKN322"/>
      <c r="OKO322"/>
      <c r="OKP322"/>
      <c r="OKQ322"/>
      <c r="OKR322"/>
      <c r="OKS322"/>
      <c r="OKT322"/>
      <c r="OKU322"/>
      <c r="OKV322"/>
      <c r="OKW322"/>
      <c r="OKX322"/>
      <c r="OKY322"/>
      <c r="OKZ322"/>
      <c r="OLA322"/>
      <c r="OLB322"/>
      <c r="OLC322"/>
      <c r="OLD322"/>
      <c r="OLE322"/>
      <c r="OLF322"/>
      <c r="OLG322"/>
      <c r="OLH322"/>
      <c r="OLI322"/>
      <c r="OLJ322"/>
      <c r="OLK322"/>
      <c r="OLL322"/>
      <c r="OLM322"/>
      <c r="OLN322"/>
      <c r="OLO322"/>
      <c r="OLP322"/>
      <c r="OLQ322"/>
      <c r="OLR322"/>
      <c r="OLS322"/>
      <c r="OLT322"/>
      <c r="OLU322"/>
      <c r="OLV322"/>
      <c r="OLW322"/>
      <c r="OLX322"/>
      <c r="OLY322"/>
      <c r="OLZ322"/>
      <c r="OMA322"/>
      <c r="OMB322"/>
      <c r="OMC322"/>
      <c r="OMD322"/>
      <c r="OME322"/>
      <c r="OMF322"/>
      <c r="OMG322"/>
      <c r="OMH322"/>
      <c r="OMI322"/>
      <c r="OMJ322"/>
      <c r="OMK322"/>
      <c r="OML322"/>
      <c r="OMM322"/>
      <c r="OMN322"/>
      <c r="OMO322"/>
      <c r="OMP322"/>
      <c r="OMQ322"/>
      <c r="OMR322"/>
      <c r="OMS322"/>
      <c r="OMT322"/>
      <c r="OMU322"/>
      <c r="OMV322"/>
      <c r="OMW322"/>
      <c r="OMX322"/>
      <c r="OMY322"/>
      <c r="OMZ322"/>
      <c r="ONA322"/>
      <c r="ONB322"/>
      <c r="ONC322"/>
      <c r="OND322"/>
      <c r="ONE322"/>
      <c r="ONF322"/>
      <c r="ONG322"/>
      <c r="ONH322"/>
      <c r="ONI322"/>
      <c r="ONJ322"/>
      <c r="ONK322"/>
      <c r="ONL322"/>
      <c r="ONM322"/>
      <c r="ONN322"/>
      <c r="ONO322"/>
      <c r="ONP322"/>
      <c r="ONQ322"/>
      <c r="ONR322"/>
      <c r="ONS322"/>
      <c r="ONT322"/>
      <c r="ONU322"/>
      <c r="ONV322"/>
      <c r="ONW322"/>
      <c r="ONX322"/>
      <c r="ONY322"/>
      <c r="ONZ322"/>
      <c r="OOA322"/>
      <c r="OOB322"/>
      <c r="OOC322"/>
      <c r="OOD322"/>
      <c r="OOE322"/>
      <c r="OOF322"/>
      <c r="OOG322"/>
      <c r="OOH322"/>
      <c r="OOI322"/>
      <c r="OOJ322"/>
      <c r="OOK322"/>
      <c r="OOL322"/>
      <c r="OOM322"/>
      <c r="OON322"/>
      <c r="OOO322"/>
      <c r="OOP322"/>
      <c r="OOQ322"/>
      <c r="OOR322"/>
      <c r="OOS322"/>
      <c r="OOT322"/>
      <c r="OOU322"/>
      <c r="OOV322"/>
      <c r="OOW322"/>
      <c r="OOX322"/>
      <c r="OOY322"/>
      <c r="OOZ322"/>
      <c r="OPA322"/>
      <c r="OPB322"/>
      <c r="OPC322"/>
      <c r="OPD322"/>
      <c r="OPE322"/>
      <c r="OPF322"/>
      <c r="OPG322"/>
      <c r="OPH322"/>
      <c r="OPI322"/>
      <c r="OPJ322"/>
      <c r="OPK322"/>
      <c r="OPL322"/>
      <c r="OPM322"/>
      <c r="OPN322"/>
      <c r="OPO322"/>
      <c r="OPP322"/>
      <c r="OPQ322"/>
      <c r="OPR322"/>
      <c r="OPS322"/>
      <c r="OPT322"/>
      <c r="OPU322"/>
      <c r="OPV322"/>
      <c r="OPW322"/>
      <c r="OPX322"/>
      <c r="OPY322"/>
      <c r="OPZ322"/>
      <c r="OQA322"/>
      <c r="OQB322"/>
      <c r="OQC322"/>
      <c r="OQD322"/>
      <c r="OQE322"/>
      <c r="OQF322"/>
      <c r="OQG322"/>
      <c r="OQH322"/>
      <c r="OQI322"/>
      <c r="OQJ322"/>
      <c r="OQK322"/>
      <c r="OQL322"/>
      <c r="OQM322"/>
      <c r="OQN322"/>
      <c r="OQO322"/>
      <c r="OQP322"/>
      <c r="OQQ322"/>
      <c r="OQR322"/>
      <c r="OQS322"/>
      <c r="OQT322"/>
      <c r="OQU322"/>
      <c r="OQV322"/>
      <c r="OQW322"/>
      <c r="OQX322"/>
      <c r="OQY322"/>
      <c r="OQZ322"/>
      <c r="ORA322"/>
      <c r="ORB322"/>
      <c r="ORC322"/>
      <c r="ORD322"/>
      <c r="ORE322"/>
      <c r="ORF322"/>
      <c r="ORG322"/>
      <c r="ORH322"/>
      <c r="ORI322"/>
      <c r="ORJ322"/>
      <c r="ORK322"/>
      <c r="ORL322"/>
      <c r="ORM322"/>
      <c r="ORN322"/>
      <c r="ORO322"/>
      <c r="ORP322"/>
      <c r="ORQ322"/>
      <c r="ORR322"/>
      <c r="ORS322"/>
      <c r="ORT322"/>
      <c r="ORU322"/>
      <c r="ORV322"/>
      <c r="ORW322"/>
      <c r="ORX322"/>
      <c r="ORY322"/>
      <c r="ORZ322"/>
      <c r="OSA322"/>
      <c r="OSB322"/>
      <c r="OSC322"/>
      <c r="OSD322"/>
      <c r="OSE322"/>
      <c r="OSF322"/>
      <c r="OSG322"/>
      <c r="OSH322"/>
      <c r="OSI322"/>
      <c r="OSJ322"/>
      <c r="OSK322"/>
      <c r="OSL322"/>
      <c r="OSM322"/>
      <c r="OSN322"/>
      <c r="OSO322"/>
      <c r="OSP322"/>
      <c r="OSQ322"/>
      <c r="OSR322"/>
      <c r="OSS322"/>
      <c r="OST322"/>
      <c r="OSU322"/>
      <c r="OSV322"/>
      <c r="OSW322"/>
      <c r="OSX322"/>
      <c r="OSY322"/>
      <c r="OSZ322"/>
      <c r="OTA322"/>
      <c r="OTB322"/>
      <c r="OTC322"/>
      <c r="OTD322"/>
      <c r="OTE322"/>
      <c r="OTF322"/>
      <c r="OTG322"/>
      <c r="OTH322"/>
      <c r="OTI322"/>
      <c r="OTJ322"/>
      <c r="OTK322"/>
      <c r="OTL322"/>
      <c r="OTM322"/>
      <c r="OTN322"/>
      <c r="OTO322"/>
      <c r="OTP322"/>
      <c r="OTQ322"/>
      <c r="OTR322"/>
      <c r="OTS322"/>
      <c r="OTT322"/>
      <c r="OTU322"/>
      <c r="OTV322"/>
      <c r="OTW322"/>
      <c r="OTX322"/>
      <c r="OTY322"/>
      <c r="OTZ322"/>
      <c r="OUA322"/>
      <c r="OUB322"/>
      <c r="OUC322"/>
      <c r="OUD322"/>
      <c r="OUE322"/>
      <c r="OUF322"/>
      <c r="OUG322"/>
      <c r="OUH322"/>
      <c r="OUI322"/>
      <c r="OUJ322"/>
      <c r="OUK322"/>
      <c r="OUL322"/>
      <c r="OUM322"/>
      <c r="OUN322"/>
      <c r="OUO322"/>
      <c r="OUP322"/>
      <c r="OUQ322"/>
      <c r="OUR322"/>
      <c r="OUS322"/>
      <c r="OUT322"/>
      <c r="OUU322"/>
      <c r="OUV322"/>
      <c r="OUW322"/>
      <c r="OUX322"/>
      <c r="OUY322"/>
      <c r="OUZ322"/>
      <c r="OVA322"/>
      <c r="OVB322"/>
      <c r="OVC322"/>
      <c r="OVD322"/>
      <c r="OVE322"/>
      <c r="OVF322"/>
      <c r="OVG322"/>
      <c r="OVH322"/>
      <c r="OVI322"/>
      <c r="OVJ322"/>
      <c r="OVK322"/>
      <c r="OVL322"/>
      <c r="OVM322"/>
      <c r="OVN322"/>
      <c r="OVO322"/>
      <c r="OVP322"/>
      <c r="OVQ322"/>
      <c r="OVR322"/>
      <c r="OVS322"/>
      <c r="OVT322"/>
      <c r="OVU322"/>
      <c r="OVV322"/>
      <c r="OVW322"/>
      <c r="OVX322"/>
      <c r="OVY322"/>
      <c r="OVZ322"/>
      <c r="OWA322"/>
      <c r="OWB322"/>
      <c r="OWC322"/>
      <c r="OWD322"/>
      <c r="OWE322"/>
      <c r="OWF322"/>
      <c r="OWG322"/>
      <c r="OWH322"/>
      <c r="OWI322"/>
      <c r="OWJ322"/>
      <c r="OWK322"/>
      <c r="OWL322"/>
      <c r="OWM322"/>
      <c r="OWN322"/>
      <c r="OWO322"/>
      <c r="OWP322"/>
      <c r="OWQ322"/>
      <c r="OWR322"/>
      <c r="OWS322"/>
      <c r="OWT322"/>
      <c r="OWU322"/>
      <c r="OWV322"/>
      <c r="OWW322"/>
      <c r="OWX322"/>
      <c r="OWY322"/>
      <c r="OWZ322"/>
      <c r="OXA322"/>
      <c r="OXB322"/>
      <c r="OXC322"/>
      <c r="OXD322"/>
      <c r="OXE322"/>
      <c r="OXF322"/>
      <c r="OXG322"/>
      <c r="OXH322"/>
      <c r="OXI322"/>
      <c r="OXJ322"/>
      <c r="OXK322"/>
      <c r="OXL322"/>
      <c r="OXM322"/>
      <c r="OXN322"/>
      <c r="OXO322"/>
      <c r="OXP322"/>
      <c r="OXQ322"/>
      <c r="OXR322"/>
      <c r="OXS322"/>
      <c r="OXT322"/>
      <c r="OXU322"/>
      <c r="OXV322"/>
      <c r="OXW322"/>
      <c r="OXX322"/>
      <c r="OXY322"/>
      <c r="OXZ322"/>
      <c r="OYA322"/>
      <c r="OYB322"/>
      <c r="OYC322"/>
      <c r="OYD322"/>
      <c r="OYE322"/>
      <c r="OYF322"/>
      <c r="OYG322"/>
      <c r="OYH322"/>
      <c r="OYI322"/>
      <c r="OYJ322"/>
      <c r="OYK322"/>
      <c r="OYL322"/>
      <c r="OYM322"/>
      <c r="OYN322"/>
      <c r="OYO322"/>
      <c r="OYP322"/>
      <c r="OYQ322"/>
      <c r="OYR322"/>
      <c r="OYS322"/>
      <c r="OYT322"/>
      <c r="OYU322"/>
      <c r="OYV322"/>
      <c r="OYW322"/>
      <c r="OYX322"/>
      <c r="OYY322"/>
      <c r="OYZ322"/>
      <c r="OZA322"/>
      <c r="OZB322"/>
      <c r="OZC322"/>
      <c r="OZD322"/>
      <c r="OZE322"/>
      <c r="OZF322"/>
      <c r="OZG322"/>
      <c r="OZH322"/>
      <c r="OZI322"/>
      <c r="OZJ322"/>
      <c r="OZK322"/>
      <c r="OZL322"/>
      <c r="OZM322"/>
      <c r="OZN322"/>
      <c r="OZO322"/>
      <c r="OZP322"/>
      <c r="OZQ322"/>
      <c r="OZR322"/>
      <c r="OZS322"/>
      <c r="OZT322"/>
      <c r="OZU322"/>
      <c r="OZV322"/>
      <c r="OZW322"/>
      <c r="OZX322"/>
      <c r="OZY322"/>
      <c r="OZZ322"/>
      <c r="PAA322"/>
      <c r="PAB322"/>
      <c r="PAC322"/>
      <c r="PAD322"/>
      <c r="PAE322"/>
      <c r="PAF322"/>
      <c r="PAG322"/>
      <c r="PAH322"/>
      <c r="PAI322"/>
      <c r="PAJ322"/>
      <c r="PAK322"/>
      <c r="PAL322"/>
      <c r="PAM322"/>
      <c r="PAN322"/>
      <c r="PAO322"/>
      <c r="PAP322"/>
      <c r="PAQ322"/>
      <c r="PAR322"/>
      <c r="PAS322"/>
      <c r="PAT322"/>
      <c r="PAU322"/>
      <c r="PAV322"/>
      <c r="PAW322"/>
      <c r="PAX322"/>
      <c r="PAY322"/>
      <c r="PAZ322"/>
      <c r="PBA322"/>
      <c r="PBB322"/>
      <c r="PBC322"/>
      <c r="PBD322"/>
      <c r="PBE322"/>
      <c r="PBF322"/>
      <c r="PBG322"/>
      <c r="PBH322"/>
      <c r="PBI322"/>
      <c r="PBJ322"/>
      <c r="PBK322"/>
      <c r="PBL322"/>
      <c r="PBM322"/>
      <c r="PBN322"/>
      <c r="PBO322"/>
      <c r="PBP322"/>
      <c r="PBQ322"/>
      <c r="PBR322"/>
      <c r="PBS322"/>
      <c r="PBT322"/>
      <c r="PBU322"/>
      <c r="PBV322"/>
      <c r="PBW322"/>
      <c r="PBX322"/>
      <c r="PBY322"/>
      <c r="PBZ322"/>
      <c r="PCA322"/>
      <c r="PCB322"/>
      <c r="PCC322"/>
      <c r="PCD322"/>
      <c r="PCE322"/>
      <c r="PCF322"/>
      <c r="PCG322"/>
      <c r="PCH322"/>
      <c r="PCI322"/>
      <c r="PCJ322"/>
      <c r="PCK322"/>
      <c r="PCL322"/>
      <c r="PCM322"/>
      <c r="PCN322"/>
      <c r="PCO322"/>
      <c r="PCP322"/>
      <c r="PCQ322"/>
      <c r="PCR322"/>
      <c r="PCS322"/>
      <c r="PCT322"/>
      <c r="PCU322"/>
      <c r="PCV322"/>
      <c r="PCW322"/>
      <c r="PCX322"/>
      <c r="PCY322"/>
      <c r="PCZ322"/>
      <c r="PDA322"/>
      <c r="PDB322"/>
      <c r="PDC322"/>
      <c r="PDD322"/>
      <c r="PDE322"/>
      <c r="PDF322"/>
      <c r="PDG322"/>
      <c r="PDH322"/>
      <c r="PDI322"/>
      <c r="PDJ322"/>
      <c r="PDK322"/>
      <c r="PDL322"/>
      <c r="PDM322"/>
      <c r="PDN322"/>
      <c r="PDO322"/>
      <c r="PDP322"/>
      <c r="PDQ322"/>
      <c r="PDR322"/>
      <c r="PDS322"/>
      <c r="PDT322"/>
      <c r="PDU322"/>
      <c r="PDV322"/>
      <c r="PDW322"/>
      <c r="PDX322"/>
      <c r="PDY322"/>
      <c r="PDZ322"/>
      <c r="PEA322"/>
      <c r="PEB322"/>
      <c r="PEC322"/>
      <c r="PED322"/>
      <c r="PEE322"/>
      <c r="PEF322"/>
      <c r="PEG322"/>
      <c r="PEH322"/>
      <c r="PEI322"/>
      <c r="PEJ322"/>
      <c r="PEK322"/>
      <c r="PEL322"/>
      <c r="PEM322"/>
      <c r="PEN322"/>
      <c r="PEO322"/>
      <c r="PEP322"/>
      <c r="PEQ322"/>
      <c r="PER322"/>
      <c r="PES322"/>
      <c r="PET322"/>
      <c r="PEU322"/>
      <c r="PEV322"/>
      <c r="PEW322"/>
      <c r="PEX322"/>
      <c r="PEY322"/>
      <c r="PEZ322"/>
      <c r="PFA322"/>
      <c r="PFB322"/>
      <c r="PFC322"/>
      <c r="PFD322"/>
      <c r="PFE322"/>
      <c r="PFF322"/>
      <c r="PFG322"/>
      <c r="PFH322"/>
      <c r="PFI322"/>
      <c r="PFJ322"/>
      <c r="PFK322"/>
      <c r="PFL322"/>
      <c r="PFM322"/>
      <c r="PFN322"/>
      <c r="PFO322"/>
      <c r="PFP322"/>
      <c r="PFQ322"/>
      <c r="PFR322"/>
      <c r="PFS322"/>
      <c r="PFT322"/>
      <c r="PFU322"/>
      <c r="PFV322"/>
      <c r="PFW322"/>
      <c r="PFX322"/>
      <c r="PFY322"/>
      <c r="PFZ322"/>
      <c r="PGA322"/>
      <c r="PGB322"/>
      <c r="PGC322"/>
      <c r="PGD322"/>
      <c r="PGE322"/>
      <c r="PGF322"/>
      <c r="PGG322"/>
      <c r="PGH322"/>
      <c r="PGI322"/>
      <c r="PGJ322"/>
      <c r="PGK322"/>
      <c r="PGL322"/>
      <c r="PGM322"/>
      <c r="PGN322"/>
      <c r="PGO322"/>
      <c r="PGP322"/>
      <c r="PGQ322"/>
      <c r="PGR322"/>
      <c r="PGS322"/>
      <c r="PGT322"/>
      <c r="PGU322"/>
      <c r="PGV322"/>
      <c r="PGW322"/>
      <c r="PGX322"/>
      <c r="PGY322"/>
      <c r="PGZ322"/>
      <c r="PHA322"/>
      <c r="PHB322"/>
      <c r="PHC322"/>
      <c r="PHD322"/>
      <c r="PHE322"/>
      <c r="PHF322"/>
      <c r="PHG322"/>
      <c r="PHH322"/>
      <c r="PHI322"/>
      <c r="PHJ322"/>
      <c r="PHK322"/>
      <c r="PHL322"/>
      <c r="PHM322"/>
      <c r="PHN322"/>
      <c r="PHO322"/>
      <c r="PHP322"/>
      <c r="PHQ322"/>
      <c r="PHR322"/>
      <c r="PHS322"/>
      <c r="PHT322"/>
      <c r="PHU322"/>
      <c r="PHV322"/>
      <c r="PHW322"/>
      <c r="PHX322"/>
      <c r="PHY322"/>
      <c r="PHZ322"/>
      <c r="PIA322"/>
      <c r="PIB322"/>
      <c r="PIC322"/>
      <c r="PID322"/>
      <c r="PIE322"/>
      <c r="PIF322"/>
      <c r="PIG322"/>
      <c r="PIH322"/>
      <c r="PII322"/>
      <c r="PIJ322"/>
      <c r="PIK322"/>
      <c r="PIL322"/>
      <c r="PIM322"/>
      <c r="PIN322"/>
      <c r="PIO322"/>
      <c r="PIP322"/>
      <c r="PIQ322"/>
      <c r="PIR322"/>
      <c r="PIS322"/>
      <c r="PIT322"/>
      <c r="PIU322"/>
      <c r="PIV322"/>
      <c r="PIW322"/>
      <c r="PIX322"/>
      <c r="PIY322"/>
      <c r="PIZ322"/>
      <c r="PJA322"/>
      <c r="PJB322"/>
      <c r="PJC322"/>
      <c r="PJD322"/>
      <c r="PJE322"/>
      <c r="PJF322"/>
      <c r="PJG322"/>
      <c r="PJH322"/>
      <c r="PJI322"/>
      <c r="PJJ322"/>
      <c r="PJK322"/>
      <c r="PJL322"/>
      <c r="PJM322"/>
      <c r="PJN322"/>
      <c r="PJO322"/>
      <c r="PJP322"/>
      <c r="PJQ322"/>
      <c r="PJR322"/>
      <c r="PJS322"/>
      <c r="PJT322"/>
      <c r="PJU322"/>
      <c r="PJV322"/>
      <c r="PJW322"/>
      <c r="PJX322"/>
      <c r="PJY322"/>
      <c r="PJZ322"/>
      <c r="PKA322"/>
      <c r="PKB322"/>
      <c r="PKC322"/>
      <c r="PKD322"/>
      <c r="PKE322"/>
      <c r="PKF322"/>
      <c r="PKG322"/>
      <c r="PKH322"/>
      <c r="PKI322"/>
      <c r="PKJ322"/>
      <c r="PKK322"/>
      <c r="PKL322"/>
      <c r="PKM322"/>
      <c r="PKN322"/>
      <c r="PKO322"/>
      <c r="PKP322"/>
      <c r="PKQ322"/>
      <c r="PKR322"/>
      <c r="PKS322"/>
      <c r="PKT322"/>
      <c r="PKU322"/>
      <c r="PKV322"/>
      <c r="PKW322"/>
      <c r="PKX322"/>
      <c r="PKY322"/>
      <c r="PKZ322"/>
      <c r="PLA322"/>
      <c r="PLB322"/>
      <c r="PLC322"/>
      <c r="PLD322"/>
      <c r="PLE322"/>
      <c r="PLF322"/>
      <c r="PLG322"/>
      <c r="PLH322"/>
      <c r="PLI322"/>
      <c r="PLJ322"/>
      <c r="PLK322"/>
      <c r="PLL322"/>
      <c r="PLM322"/>
      <c r="PLN322"/>
      <c r="PLO322"/>
      <c r="PLP322"/>
      <c r="PLQ322"/>
      <c r="PLR322"/>
      <c r="PLS322"/>
      <c r="PLT322"/>
      <c r="PLU322"/>
      <c r="PLV322"/>
      <c r="PLW322"/>
      <c r="PLX322"/>
      <c r="PLY322"/>
      <c r="PLZ322"/>
      <c r="PMA322"/>
      <c r="PMB322"/>
      <c r="PMC322"/>
      <c r="PMD322"/>
      <c r="PME322"/>
      <c r="PMF322"/>
      <c r="PMG322"/>
      <c r="PMH322"/>
      <c r="PMI322"/>
      <c r="PMJ322"/>
      <c r="PMK322"/>
      <c r="PML322"/>
      <c r="PMM322"/>
      <c r="PMN322"/>
      <c r="PMO322"/>
      <c r="PMP322"/>
      <c r="PMQ322"/>
      <c r="PMR322"/>
      <c r="PMS322"/>
      <c r="PMT322"/>
      <c r="PMU322"/>
      <c r="PMV322"/>
      <c r="PMW322"/>
      <c r="PMX322"/>
      <c r="PMY322"/>
      <c r="PMZ322"/>
      <c r="PNA322"/>
      <c r="PNB322"/>
      <c r="PNC322"/>
      <c r="PND322"/>
      <c r="PNE322"/>
      <c r="PNF322"/>
      <c r="PNG322"/>
      <c r="PNH322"/>
      <c r="PNI322"/>
      <c r="PNJ322"/>
      <c r="PNK322"/>
      <c r="PNL322"/>
      <c r="PNM322"/>
      <c r="PNN322"/>
      <c r="PNO322"/>
      <c r="PNP322"/>
      <c r="PNQ322"/>
      <c r="PNR322"/>
      <c r="PNS322"/>
      <c r="PNT322"/>
      <c r="PNU322"/>
      <c r="PNV322"/>
      <c r="PNW322"/>
      <c r="PNX322"/>
      <c r="PNY322"/>
      <c r="PNZ322"/>
      <c r="POA322"/>
      <c r="POB322"/>
      <c r="POC322"/>
      <c r="POD322"/>
      <c r="POE322"/>
      <c r="POF322"/>
      <c r="POG322"/>
      <c r="POH322"/>
      <c r="POI322"/>
      <c r="POJ322"/>
      <c r="POK322"/>
      <c r="POL322"/>
      <c r="POM322"/>
      <c r="PON322"/>
      <c r="POO322"/>
      <c r="POP322"/>
      <c r="POQ322"/>
      <c r="POR322"/>
      <c r="POS322"/>
      <c r="POT322"/>
      <c r="POU322"/>
      <c r="POV322"/>
      <c r="POW322"/>
      <c r="POX322"/>
      <c r="POY322"/>
      <c r="POZ322"/>
      <c r="PPA322"/>
      <c r="PPB322"/>
      <c r="PPC322"/>
      <c r="PPD322"/>
      <c r="PPE322"/>
      <c r="PPF322"/>
      <c r="PPG322"/>
      <c r="PPH322"/>
      <c r="PPI322"/>
      <c r="PPJ322"/>
      <c r="PPK322"/>
      <c r="PPL322"/>
      <c r="PPM322"/>
      <c r="PPN322"/>
      <c r="PPO322"/>
      <c r="PPP322"/>
      <c r="PPQ322"/>
      <c r="PPR322"/>
      <c r="PPS322"/>
      <c r="PPT322"/>
      <c r="PPU322"/>
      <c r="PPV322"/>
      <c r="PPW322"/>
      <c r="PPX322"/>
      <c r="PPY322"/>
      <c r="PPZ322"/>
      <c r="PQA322"/>
      <c r="PQB322"/>
      <c r="PQC322"/>
      <c r="PQD322"/>
      <c r="PQE322"/>
      <c r="PQF322"/>
      <c r="PQG322"/>
      <c r="PQH322"/>
      <c r="PQI322"/>
      <c r="PQJ322"/>
      <c r="PQK322"/>
      <c r="PQL322"/>
      <c r="PQM322"/>
      <c r="PQN322"/>
      <c r="PQO322"/>
      <c r="PQP322"/>
      <c r="PQQ322"/>
      <c r="PQR322"/>
      <c r="PQS322"/>
      <c r="PQT322"/>
      <c r="PQU322"/>
      <c r="PQV322"/>
      <c r="PQW322"/>
      <c r="PQX322"/>
      <c r="PQY322"/>
      <c r="PQZ322"/>
      <c r="PRA322"/>
      <c r="PRB322"/>
      <c r="PRC322"/>
      <c r="PRD322"/>
      <c r="PRE322"/>
      <c r="PRF322"/>
      <c r="PRG322"/>
      <c r="PRH322"/>
      <c r="PRI322"/>
      <c r="PRJ322"/>
      <c r="PRK322"/>
      <c r="PRL322"/>
      <c r="PRM322"/>
      <c r="PRN322"/>
      <c r="PRO322"/>
      <c r="PRP322"/>
      <c r="PRQ322"/>
      <c r="PRR322"/>
      <c r="PRS322"/>
      <c r="PRT322"/>
      <c r="PRU322"/>
      <c r="PRV322"/>
      <c r="PRW322"/>
      <c r="PRX322"/>
      <c r="PRY322"/>
      <c r="PRZ322"/>
      <c r="PSA322"/>
      <c r="PSB322"/>
      <c r="PSC322"/>
      <c r="PSD322"/>
      <c r="PSE322"/>
      <c r="PSF322"/>
      <c r="PSG322"/>
      <c r="PSH322"/>
      <c r="PSI322"/>
      <c r="PSJ322"/>
      <c r="PSK322"/>
      <c r="PSL322"/>
      <c r="PSM322"/>
      <c r="PSN322"/>
      <c r="PSO322"/>
      <c r="PSP322"/>
      <c r="PSQ322"/>
      <c r="PSR322"/>
      <c r="PSS322"/>
      <c r="PST322"/>
      <c r="PSU322"/>
      <c r="PSV322"/>
      <c r="PSW322"/>
      <c r="PSX322"/>
      <c r="PSY322"/>
      <c r="PSZ322"/>
      <c r="PTA322"/>
      <c r="PTB322"/>
      <c r="PTC322"/>
      <c r="PTD322"/>
      <c r="PTE322"/>
      <c r="PTF322"/>
      <c r="PTG322"/>
      <c r="PTH322"/>
      <c r="PTI322"/>
      <c r="PTJ322"/>
      <c r="PTK322"/>
      <c r="PTL322"/>
      <c r="PTM322"/>
      <c r="PTN322"/>
      <c r="PTO322"/>
      <c r="PTP322"/>
      <c r="PTQ322"/>
      <c r="PTR322"/>
      <c r="PTS322"/>
      <c r="PTT322"/>
      <c r="PTU322"/>
      <c r="PTV322"/>
      <c r="PTW322"/>
      <c r="PTX322"/>
      <c r="PTY322"/>
      <c r="PTZ322"/>
      <c r="PUA322"/>
      <c r="PUB322"/>
      <c r="PUC322"/>
      <c r="PUD322"/>
      <c r="PUE322"/>
      <c r="PUF322"/>
      <c r="PUG322"/>
      <c r="PUH322"/>
      <c r="PUI322"/>
      <c r="PUJ322"/>
      <c r="PUK322"/>
      <c r="PUL322"/>
      <c r="PUM322"/>
      <c r="PUN322"/>
      <c r="PUO322"/>
      <c r="PUP322"/>
      <c r="PUQ322"/>
      <c r="PUR322"/>
      <c r="PUS322"/>
      <c r="PUT322"/>
      <c r="PUU322"/>
      <c r="PUV322"/>
      <c r="PUW322"/>
      <c r="PUX322"/>
      <c r="PUY322"/>
      <c r="PUZ322"/>
      <c r="PVA322"/>
      <c r="PVB322"/>
      <c r="PVC322"/>
      <c r="PVD322"/>
      <c r="PVE322"/>
      <c r="PVF322"/>
      <c r="PVG322"/>
      <c r="PVH322"/>
      <c r="PVI322"/>
      <c r="PVJ322"/>
      <c r="PVK322"/>
      <c r="PVL322"/>
      <c r="PVM322"/>
      <c r="PVN322"/>
      <c r="PVO322"/>
      <c r="PVP322"/>
      <c r="PVQ322"/>
      <c r="PVR322"/>
      <c r="PVS322"/>
      <c r="PVT322"/>
      <c r="PVU322"/>
      <c r="PVV322"/>
      <c r="PVW322"/>
      <c r="PVX322"/>
      <c r="PVY322"/>
      <c r="PVZ322"/>
      <c r="PWA322"/>
      <c r="PWB322"/>
      <c r="PWC322"/>
      <c r="PWD322"/>
      <c r="PWE322"/>
      <c r="PWF322"/>
      <c r="PWG322"/>
      <c r="PWH322"/>
      <c r="PWI322"/>
      <c r="PWJ322"/>
      <c r="PWK322"/>
      <c r="PWL322"/>
      <c r="PWM322"/>
      <c r="PWN322"/>
      <c r="PWO322"/>
      <c r="PWP322"/>
      <c r="PWQ322"/>
      <c r="PWR322"/>
      <c r="PWS322"/>
      <c r="PWT322"/>
      <c r="PWU322"/>
      <c r="PWV322"/>
      <c r="PWW322"/>
      <c r="PWX322"/>
      <c r="PWY322"/>
      <c r="PWZ322"/>
      <c r="PXA322"/>
      <c r="PXB322"/>
      <c r="PXC322"/>
      <c r="PXD322"/>
      <c r="PXE322"/>
      <c r="PXF322"/>
      <c r="PXG322"/>
      <c r="PXH322"/>
      <c r="PXI322"/>
      <c r="PXJ322"/>
      <c r="PXK322"/>
      <c r="PXL322"/>
      <c r="PXM322"/>
      <c r="PXN322"/>
      <c r="PXO322"/>
      <c r="PXP322"/>
      <c r="PXQ322"/>
      <c r="PXR322"/>
      <c r="PXS322"/>
      <c r="PXT322"/>
      <c r="PXU322"/>
      <c r="PXV322"/>
      <c r="PXW322"/>
      <c r="PXX322"/>
      <c r="PXY322"/>
      <c r="PXZ322"/>
      <c r="PYA322"/>
      <c r="PYB322"/>
      <c r="PYC322"/>
      <c r="PYD322"/>
      <c r="PYE322"/>
      <c r="PYF322"/>
      <c r="PYG322"/>
      <c r="PYH322"/>
      <c r="PYI322"/>
      <c r="PYJ322"/>
      <c r="PYK322"/>
      <c r="PYL322"/>
      <c r="PYM322"/>
      <c r="PYN322"/>
      <c r="PYO322"/>
      <c r="PYP322"/>
      <c r="PYQ322"/>
      <c r="PYR322"/>
      <c r="PYS322"/>
      <c r="PYT322"/>
      <c r="PYU322"/>
      <c r="PYV322"/>
      <c r="PYW322"/>
      <c r="PYX322"/>
      <c r="PYY322"/>
      <c r="PYZ322"/>
      <c r="PZA322"/>
      <c r="PZB322"/>
      <c r="PZC322"/>
      <c r="PZD322"/>
      <c r="PZE322"/>
      <c r="PZF322"/>
      <c r="PZG322"/>
      <c r="PZH322"/>
      <c r="PZI322"/>
      <c r="PZJ322"/>
      <c r="PZK322"/>
      <c r="PZL322"/>
      <c r="PZM322"/>
      <c r="PZN322"/>
      <c r="PZO322"/>
      <c r="PZP322"/>
      <c r="PZQ322"/>
      <c r="PZR322"/>
      <c r="PZS322"/>
      <c r="PZT322"/>
      <c r="PZU322"/>
      <c r="PZV322"/>
      <c r="PZW322"/>
      <c r="PZX322"/>
      <c r="PZY322"/>
      <c r="PZZ322"/>
      <c r="QAA322"/>
      <c r="QAB322"/>
      <c r="QAC322"/>
      <c r="QAD322"/>
      <c r="QAE322"/>
      <c r="QAF322"/>
      <c r="QAG322"/>
      <c r="QAH322"/>
      <c r="QAI322"/>
      <c r="QAJ322"/>
      <c r="QAK322"/>
      <c r="QAL322"/>
      <c r="QAM322"/>
      <c r="QAN322"/>
      <c r="QAO322"/>
      <c r="QAP322"/>
      <c r="QAQ322"/>
      <c r="QAR322"/>
      <c r="QAS322"/>
      <c r="QAT322"/>
      <c r="QAU322"/>
      <c r="QAV322"/>
      <c r="QAW322"/>
      <c r="QAX322"/>
      <c r="QAY322"/>
      <c r="QAZ322"/>
      <c r="QBA322"/>
      <c r="QBB322"/>
      <c r="QBC322"/>
      <c r="QBD322"/>
      <c r="QBE322"/>
      <c r="QBF322"/>
      <c r="QBG322"/>
      <c r="QBH322"/>
      <c r="QBI322"/>
      <c r="QBJ322"/>
      <c r="QBK322"/>
      <c r="QBL322"/>
      <c r="QBM322"/>
      <c r="QBN322"/>
      <c r="QBO322"/>
      <c r="QBP322"/>
      <c r="QBQ322"/>
      <c r="QBR322"/>
      <c r="QBS322"/>
      <c r="QBT322"/>
      <c r="QBU322"/>
      <c r="QBV322"/>
      <c r="QBW322"/>
      <c r="QBX322"/>
      <c r="QBY322"/>
      <c r="QBZ322"/>
      <c r="QCA322"/>
      <c r="QCB322"/>
      <c r="QCC322"/>
      <c r="QCD322"/>
      <c r="QCE322"/>
      <c r="QCF322"/>
      <c r="QCG322"/>
      <c r="QCH322"/>
      <c r="QCI322"/>
      <c r="QCJ322"/>
      <c r="QCK322"/>
      <c r="QCL322"/>
      <c r="QCM322"/>
      <c r="QCN322"/>
      <c r="QCO322"/>
      <c r="QCP322"/>
      <c r="QCQ322"/>
      <c r="QCR322"/>
      <c r="QCS322"/>
      <c r="QCT322"/>
      <c r="QCU322"/>
      <c r="QCV322"/>
      <c r="QCW322"/>
      <c r="QCX322"/>
      <c r="QCY322"/>
      <c r="QCZ322"/>
      <c r="QDA322"/>
      <c r="QDB322"/>
      <c r="QDC322"/>
      <c r="QDD322"/>
      <c r="QDE322"/>
      <c r="QDF322"/>
      <c r="QDG322"/>
      <c r="QDH322"/>
      <c r="QDI322"/>
      <c r="QDJ322"/>
      <c r="QDK322"/>
      <c r="QDL322"/>
      <c r="QDM322"/>
      <c r="QDN322"/>
      <c r="QDO322"/>
      <c r="QDP322"/>
      <c r="QDQ322"/>
      <c r="QDR322"/>
      <c r="QDS322"/>
      <c r="QDT322"/>
      <c r="QDU322"/>
      <c r="QDV322"/>
      <c r="QDW322"/>
      <c r="QDX322"/>
      <c r="QDY322"/>
      <c r="QDZ322"/>
      <c r="QEA322"/>
      <c r="QEB322"/>
      <c r="QEC322"/>
      <c r="QED322"/>
      <c r="QEE322"/>
      <c r="QEF322"/>
      <c r="QEG322"/>
      <c r="QEH322"/>
      <c r="QEI322"/>
      <c r="QEJ322"/>
      <c r="QEK322"/>
      <c r="QEL322"/>
      <c r="QEM322"/>
      <c r="QEN322"/>
      <c r="QEO322"/>
      <c r="QEP322"/>
      <c r="QEQ322"/>
      <c r="QER322"/>
      <c r="QES322"/>
      <c r="QET322"/>
      <c r="QEU322"/>
      <c r="QEV322"/>
      <c r="QEW322"/>
      <c r="QEX322"/>
      <c r="QEY322"/>
      <c r="QEZ322"/>
      <c r="QFA322"/>
      <c r="QFB322"/>
      <c r="QFC322"/>
      <c r="QFD322"/>
      <c r="QFE322"/>
      <c r="QFF322"/>
      <c r="QFG322"/>
      <c r="QFH322"/>
      <c r="QFI322"/>
      <c r="QFJ322"/>
      <c r="QFK322"/>
      <c r="QFL322"/>
      <c r="QFM322"/>
      <c r="QFN322"/>
      <c r="QFO322"/>
      <c r="QFP322"/>
      <c r="QFQ322"/>
      <c r="QFR322"/>
      <c r="QFS322"/>
      <c r="QFT322"/>
      <c r="QFU322"/>
      <c r="QFV322"/>
      <c r="QFW322"/>
      <c r="QFX322"/>
      <c r="QFY322"/>
      <c r="QFZ322"/>
      <c r="QGA322"/>
      <c r="QGB322"/>
      <c r="QGC322"/>
      <c r="QGD322"/>
      <c r="QGE322"/>
      <c r="QGF322"/>
      <c r="QGG322"/>
      <c r="QGH322"/>
      <c r="QGI322"/>
      <c r="QGJ322"/>
      <c r="QGK322"/>
      <c r="QGL322"/>
      <c r="QGM322"/>
      <c r="QGN322"/>
      <c r="QGO322"/>
      <c r="QGP322"/>
      <c r="QGQ322"/>
      <c r="QGR322"/>
      <c r="QGS322"/>
      <c r="QGT322"/>
      <c r="QGU322"/>
      <c r="QGV322"/>
      <c r="QGW322"/>
      <c r="QGX322"/>
      <c r="QGY322"/>
      <c r="QGZ322"/>
      <c r="QHA322"/>
      <c r="QHB322"/>
      <c r="QHC322"/>
      <c r="QHD322"/>
      <c r="QHE322"/>
      <c r="QHF322"/>
      <c r="QHG322"/>
      <c r="QHH322"/>
      <c r="QHI322"/>
      <c r="QHJ322"/>
      <c r="QHK322"/>
      <c r="QHL322"/>
      <c r="QHM322"/>
      <c r="QHN322"/>
      <c r="QHO322"/>
      <c r="QHP322"/>
      <c r="QHQ322"/>
      <c r="QHR322"/>
      <c r="QHS322"/>
      <c r="QHT322"/>
      <c r="QHU322"/>
      <c r="QHV322"/>
      <c r="QHW322"/>
      <c r="QHX322"/>
      <c r="QHY322"/>
      <c r="QHZ322"/>
      <c r="QIA322"/>
      <c r="QIB322"/>
      <c r="QIC322"/>
      <c r="QID322"/>
      <c r="QIE322"/>
      <c r="QIF322"/>
      <c r="QIG322"/>
      <c r="QIH322"/>
      <c r="QII322"/>
      <c r="QIJ322"/>
      <c r="QIK322"/>
      <c r="QIL322"/>
      <c r="QIM322"/>
      <c r="QIN322"/>
      <c r="QIO322"/>
      <c r="QIP322"/>
      <c r="QIQ322"/>
      <c r="QIR322"/>
      <c r="QIS322"/>
      <c r="QIT322"/>
      <c r="QIU322"/>
      <c r="QIV322"/>
      <c r="QIW322"/>
      <c r="QIX322"/>
      <c r="QIY322"/>
      <c r="QIZ322"/>
      <c r="QJA322"/>
      <c r="QJB322"/>
      <c r="QJC322"/>
      <c r="QJD322"/>
      <c r="QJE322"/>
      <c r="QJF322"/>
      <c r="QJG322"/>
      <c r="QJH322"/>
      <c r="QJI322"/>
      <c r="QJJ322"/>
      <c r="QJK322"/>
      <c r="QJL322"/>
      <c r="QJM322"/>
      <c r="QJN322"/>
      <c r="QJO322"/>
      <c r="QJP322"/>
      <c r="QJQ322"/>
      <c r="QJR322"/>
      <c r="QJS322"/>
      <c r="QJT322"/>
      <c r="QJU322"/>
      <c r="QJV322"/>
      <c r="QJW322"/>
      <c r="QJX322"/>
      <c r="QJY322"/>
      <c r="QJZ322"/>
      <c r="QKA322"/>
      <c r="QKB322"/>
      <c r="QKC322"/>
      <c r="QKD322"/>
      <c r="QKE322"/>
      <c r="QKF322"/>
      <c r="QKG322"/>
      <c r="QKH322"/>
      <c r="QKI322"/>
      <c r="QKJ322"/>
      <c r="QKK322"/>
      <c r="QKL322"/>
      <c r="QKM322"/>
      <c r="QKN322"/>
      <c r="QKO322"/>
      <c r="QKP322"/>
      <c r="QKQ322"/>
      <c r="QKR322"/>
      <c r="QKS322"/>
      <c r="QKT322"/>
      <c r="QKU322"/>
      <c r="QKV322"/>
      <c r="QKW322"/>
      <c r="QKX322"/>
      <c r="QKY322"/>
      <c r="QKZ322"/>
      <c r="QLA322"/>
      <c r="QLB322"/>
      <c r="QLC322"/>
      <c r="QLD322"/>
      <c r="QLE322"/>
      <c r="QLF322"/>
      <c r="QLG322"/>
      <c r="QLH322"/>
      <c r="QLI322"/>
      <c r="QLJ322"/>
      <c r="QLK322"/>
      <c r="QLL322"/>
      <c r="QLM322"/>
      <c r="QLN322"/>
      <c r="QLO322"/>
      <c r="QLP322"/>
      <c r="QLQ322"/>
      <c r="QLR322"/>
      <c r="QLS322"/>
      <c r="QLT322"/>
      <c r="QLU322"/>
      <c r="QLV322"/>
      <c r="QLW322"/>
      <c r="QLX322"/>
      <c r="QLY322"/>
      <c r="QLZ322"/>
      <c r="QMA322"/>
      <c r="QMB322"/>
      <c r="QMC322"/>
      <c r="QMD322"/>
      <c r="QME322"/>
      <c r="QMF322"/>
      <c r="QMG322"/>
      <c r="QMH322"/>
      <c r="QMI322"/>
      <c r="QMJ322"/>
      <c r="QMK322"/>
      <c r="QML322"/>
      <c r="QMM322"/>
      <c r="QMN322"/>
      <c r="QMO322"/>
      <c r="QMP322"/>
      <c r="QMQ322"/>
      <c r="QMR322"/>
      <c r="QMS322"/>
      <c r="QMT322"/>
      <c r="QMU322"/>
      <c r="QMV322"/>
      <c r="QMW322"/>
      <c r="QMX322"/>
      <c r="QMY322"/>
      <c r="QMZ322"/>
      <c r="QNA322"/>
      <c r="QNB322"/>
      <c r="QNC322"/>
      <c r="QND322"/>
      <c r="QNE322"/>
      <c r="QNF322"/>
      <c r="QNG322"/>
      <c r="QNH322"/>
      <c r="QNI322"/>
      <c r="QNJ322"/>
      <c r="QNK322"/>
      <c r="QNL322"/>
      <c r="QNM322"/>
      <c r="QNN322"/>
      <c r="QNO322"/>
      <c r="QNP322"/>
      <c r="QNQ322"/>
      <c r="QNR322"/>
      <c r="QNS322"/>
      <c r="QNT322"/>
      <c r="QNU322"/>
      <c r="QNV322"/>
      <c r="QNW322"/>
      <c r="QNX322"/>
      <c r="QNY322"/>
      <c r="QNZ322"/>
      <c r="QOA322"/>
      <c r="QOB322"/>
      <c r="QOC322"/>
      <c r="QOD322"/>
      <c r="QOE322"/>
      <c r="QOF322"/>
      <c r="QOG322"/>
      <c r="QOH322"/>
      <c r="QOI322"/>
      <c r="QOJ322"/>
      <c r="QOK322"/>
      <c r="QOL322"/>
      <c r="QOM322"/>
      <c r="QON322"/>
      <c r="QOO322"/>
      <c r="QOP322"/>
      <c r="QOQ322"/>
      <c r="QOR322"/>
      <c r="QOS322"/>
      <c r="QOT322"/>
      <c r="QOU322"/>
      <c r="QOV322"/>
      <c r="QOW322"/>
      <c r="QOX322"/>
      <c r="QOY322"/>
      <c r="QOZ322"/>
      <c r="QPA322"/>
      <c r="QPB322"/>
      <c r="QPC322"/>
      <c r="QPD322"/>
      <c r="QPE322"/>
      <c r="QPF322"/>
      <c r="QPG322"/>
      <c r="QPH322"/>
      <c r="QPI322"/>
      <c r="QPJ322"/>
      <c r="QPK322"/>
      <c r="QPL322"/>
      <c r="QPM322"/>
      <c r="QPN322"/>
      <c r="QPO322"/>
      <c r="QPP322"/>
      <c r="QPQ322"/>
      <c r="QPR322"/>
      <c r="QPS322"/>
      <c r="QPT322"/>
      <c r="QPU322"/>
      <c r="QPV322"/>
      <c r="QPW322"/>
      <c r="QPX322"/>
      <c r="QPY322"/>
      <c r="QPZ322"/>
      <c r="QQA322"/>
      <c r="QQB322"/>
      <c r="QQC322"/>
      <c r="QQD322"/>
      <c r="QQE322"/>
      <c r="QQF322"/>
      <c r="QQG322"/>
      <c r="QQH322"/>
      <c r="QQI322"/>
      <c r="QQJ322"/>
      <c r="QQK322"/>
      <c r="QQL322"/>
      <c r="QQM322"/>
      <c r="QQN322"/>
      <c r="QQO322"/>
      <c r="QQP322"/>
      <c r="QQQ322"/>
      <c r="QQR322"/>
      <c r="QQS322"/>
      <c r="QQT322"/>
      <c r="QQU322"/>
      <c r="QQV322"/>
      <c r="QQW322"/>
      <c r="QQX322"/>
      <c r="QQY322"/>
      <c r="QQZ322"/>
      <c r="QRA322"/>
      <c r="QRB322"/>
      <c r="QRC322"/>
      <c r="QRD322"/>
      <c r="QRE322"/>
      <c r="QRF322"/>
      <c r="QRG322"/>
      <c r="QRH322"/>
      <c r="QRI322"/>
      <c r="QRJ322"/>
      <c r="QRK322"/>
      <c r="QRL322"/>
      <c r="QRM322"/>
      <c r="QRN322"/>
      <c r="QRO322"/>
      <c r="QRP322"/>
      <c r="QRQ322"/>
      <c r="QRR322"/>
      <c r="QRS322"/>
      <c r="QRT322"/>
      <c r="QRU322"/>
      <c r="QRV322"/>
      <c r="QRW322"/>
      <c r="QRX322"/>
      <c r="QRY322"/>
      <c r="QRZ322"/>
      <c r="QSA322"/>
      <c r="QSB322"/>
      <c r="QSC322"/>
      <c r="QSD322"/>
      <c r="QSE322"/>
      <c r="QSF322"/>
      <c r="QSG322"/>
      <c r="QSH322"/>
      <c r="QSI322"/>
      <c r="QSJ322"/>
      <c r="QSK322"/>
      <c r="QSL322"/>
      <c r="QSM322"/>
      <c r="QSN322"/>
      <c r="QSO322"/>
      <c r="QSP322"/>
      <c r="QSQ322"/>
      <c r="QSR322"/>
      <c r="QSS322"/>
      <c r="QST322"/>
      <c r="QSU322"/>
      <c r="QSV322"/>
      <c r="QSW322"/>
      <c r="QSX322"/>
      <c r="QSY322"/>
      <c r="QSZ322"/>
      <c r="QTA322"/>
      <c r="QTB322"/>
      <c r="QTC322"/>
      <c r="QTD322"/>
      <c r="QTE322"/>
      <c r="QTF322"/>
      <c r="QTG322"/>
      <c r="QTH322"/>
      <c r="QTI322"/>
      <c r="QTJ322"/>
      <c r="QTK322"/>
      <c r="QTL322"/>
      <c r="QTM322"/>
      <c r="QTN322"/>
      <c r="QTO322"/>
      <c r="QTP322"/>
      <c r="QTQ322"/>
      <c r="QTR322"/>
      <c r="QTS322"/>
      <c r="QTT322"/>
      <c r="QTU322"/>
      <c r="QTV322"/>
      <c r="QTW322"/>
      <c r="QTX322"/>
      <c r="QTY322"/>
      <c r="QTZ322"/>
      <c r="QUA322"/>
      <c r="QUB322"/>
      <c r="QUC322"/>
      <c r="QUD322"/>
      <c r="QUE322"/>
      <c r="QUF322"/>
      <c r="QUG322"/>
      <c r="QUH322"/>
      <c r="QUI322"/>
      <c r="QUJ322"/>
      <c r="QUK322"/>
      <c r="QUL322"/>
      <c r="QUM322"/>
      <c r="QUN322"/>
      <c r="QUO322"/>
      <c r="QUP322"/>
      <c r="QUQ322"/>
      <c r="QUR322"/>
      <c r="QUS322"/>
      <c r="QUT322"/>
      <c r="QUU322"/>
      <c r="QUV322"/>
      <c r="QUW322"/>
      <c r="QUX322"/>
      <c r="QUY322"/>
      <c r="QUZ322"/>
      <c r="QVA322"/>
      <c r="QVB322"/>
      <c r="QVC322"/>
      <c r="QVD322"/>
      <c r="QVE322"/>
      <c r="QVF322"/>
      <c r="QVG322"/>
      <c r="QVH322"/>
      <c r="QVI322"/>
      <c r="QVJ322"/>
      <c r="QVK322"/>
      <c r="QVL322"/>
      <c r="QVM322"/>
      <c r="QVN322"/>
      <c r="QVO322"/>
      <c r="QVP322"/>
      <c r="QVQ322"/>
      <c r="QVR322"/>
      <c r="QVS322"/>
      <c r="QVT322"/>
      <c r="QVU322"/>
      <c r="QVV322"/>
      <c r="QVW322"/>
      <c r="QVX322"/>
      <c r="QVY322"/>
      <c r="QVZ322"/>
      <c r="QWA322"/>
      <c r="QWB322"/>
      <c r="QWC322"/>
      <c r="QWD322"/>
      <c r="QWE322"/>
      <c r="QWF322"/>
      <c r="QWG322"/>
      <c r="QWH322"/>
      <c r="QWI322"/>
      <c r="QWJ322"/>
      <c r="QWK322"/>
      <c r="QWL322"/>
      <c r="QWM322"/>
      <c r="QWN322"/>
      <c r="QWO322"/>
      <c r="QWP322"/>
      <c r="QWQ322"/>
      <c r="QWR322"/>
      <c r="QWS322"/>
      <c r="QWT322"/>
      <c r="QWU322"/>
      <c r="QWV322"/>
      <c r="QWW322"/>
      <c r="QWX322"/>
      <c r="QWY322"/>
      <c r="QWZ322"/>
      <c r="QXA322"/>
      <c r="QXB322"/>
      <c r="QXC322"/>
      <c r="QXD322"/>
      <c r="QXE322"/>
      <c r="QXF322"/>
      <c r="QXG322"/>
      <c r="QXH322"/>
      <c r="QXI322"/>
      <c r="QXJ322"/>
      <c r="QXK322"/>
      <c r="QXL322"/>
      <c r="QXM322"/>
      <c r="QXN322"/>
      <c r="QXO322"/>
      <c r="QXP322"/>
      <c r="QXQ322"/>
      <c r="QXR322"/>
      <c r="QXS322"/>
      <c r="QXT322"/>
      <c r="QXU322"/>
      <c r="QXV322"/>
      <c r="QXW322"/>
      <c r="QXX322"/>
      <c r="QXY322"/>
      <c r="QXZ322"/>
      <c r="QYA322"/>
      <c r="QYB322"/>
      <c r="QYC322"/>
      <c r="QYD322"/>
      <c r="QYE322"/>
      <c r="QYF322"/>
      <c r="QYG322"/>
      <c r="QYH322"/>
      <c r="QYI322"/>
      <c r="QYJ322"/>
      <c r="QYK322"/>
      <c r="QYL322"/>
      <c r="QYM322"/>
      <c r="QYN322"/>
      <c r="QYO322"/>
      <c r="QYP322"/>
      <c r="QYQ322"/>
      <c r="QYR322"/>
      <c r="QYS322"/>
      <c r="QYT322"/>
      <c r="QYU322"/>
      <c r="QYV322"/>
      <c r="QYW322"/>
      <c r="QYX322"/>
      <c r="QYY322"/>
      <c r="QYZ322"/>
      <c r="QZA322"/>
      <c r="QZB322"/>
      <c r="QZC322"/>
      <c r="QZD322"/>
      <c r="QZE322"/>
      <c r="QZF322"/>
      <c r="QZG322"/>
      <c r="QZH322"/>
      <c r="QZI322"/>
      <c r="QZJ322"/>
      <c r="QZK322"/>
      <c r="QZL322"/>
      <c r="QZM322"/>
      <c r="QZN322"/>
      <c r="QZO322"/>
      <c r="QZP322"/>
      <c r="QZQ322"/>
      <c r="QZR322"/>
      <c r="QZS322"/>
      <c r="QZT322"/>
      <c r="QZU322"/>
      <c r="QZV322"/>
      <c r="QZW322"/>
      <c r="QZX322"/>
      <c r="QZY322"/>
      <c r="QZZ322"/>
      <c r="RAA322"/>
      <c r="RAB322"/>
      <c r="RAC322"/>
      <c r="RAD322"/>
      <c r="RAE322"/>
      <c r="RAF322"/>
      <c r="RAG322"/>
      <c r="RAH322"/>
      <c r="RAI322"/>
      <c r="RAJ322"/>
      <c r="RAK322"/>
      <c r="RAL322"/>
      <c r="RAM322"/>
      <c r="RAN322"/>
      <c r="RAO322"/>
      <c r="RAP322"/>
      <c r="RAQ322"/>
      <c r="RAR322"/>
      <c r="RAS322"/>
      <c r="RAT322"/>
      <c r="RAU322"/>
      <c r="RAV322"/>
      <c r="RAW322"/>
      <c r="RAX322"/>
      <c r="RAY322"/>
      <c r="RAZ322"/>
      <c r="RBA322"/>
      <c r="RBB322"/>
      <c r="RBC322"/>
      <c r="RBD322"/>
      <c r="RBE322"/>
      <c r="RBF322"/>
      <c r="RBG322"/>
      <c r="RBH322"/>
      <c r="RBI322"/>
      <c r="RBJ322"/>
      <c r="RBK322"/>
      <c r="RBL322"/>
      <c r="RBM322"/>
      <c r="RBN322"/>
      <c r="RBO322"/>
      <c r="RBP322"/>
      <c r="RBQ322"/>
      <c r="RBR322"/>
      <c r="RBS322"/>
      <c r="RBT322"/>
      <c r="RBU322"/>
      <c r="RBV322"/>
      <c r="RBW322"/>
      <c r="RBX322"/>
      <c r="RBY322"/>
      <c r="RBZ322"/>
      <c r="RCA322"/>
      <c r="RCB322"/>
      <c r="RCC322"/>
      <c r="RCD322"/>
      <c r="RCE322"/>
      <c r="RCF322"/>
      <c r="RCG322"/>
      <c r="RCH322"/>
      <c r="RCI322"/>
      <c r="RCJ322"/>
      <c r="RCK322"/>
      <c r="RCL322"/>
      <c r="RCM322"/>
      <c r="RCN322"/>
      <c r="RCO322"/>
      <c r="RCP322"/>
      <c r="RCQ322"/>
      <c r="RCR322"/>
      <c r="RCS322"/>
      <c r="RCT322"/>
      <c r="RCU322"/>
      <c r="RCV322"/>
      <c r="RCW322"/>
      <c r="RCX322"/>
      <c r="RCY322"/>
      <c r="RCZ322"/>
      <c r="RDA322"/>
      <c r="RDB322"/>
      <c r="RDC322"/>
      <c r="RDD322"/>
      <c r="RDE322"/>
      <c r="RDF322"/>
      <c r="RDG322"/>
      <c r="RDH322"/>
      <c r="RDI322"/>
      <c r="RDJ322"/>
      <c r="RDK322"/>
      <c r="RDL322"/>
      <c r="RDM322"/>
      <c r="RDN322"/>
      <c r="RDO322"/>
      <c r="RDP322"/>
      <c r="RDQ322"/>
      <c r="RDR322"/>
      <c r="RDS322"/>
      <c r="RDT322"/>
      <c r="RDU322"/>
      <c r="RDV322"/>
      <c r="RDW322"/>
      <c r="RDX322"/>
      <c r="RDY322"/>
      <c r="RDZ322"/>
      <c r="REA322"/>
      <c r="REB322"/>
      <c r="REC322"/>
      <c r="RED322"/>
      <c r="REE322"/>
      <c r="REF322"/>
      <c r="REG322"/>
      <c r="REH322"/>
      <c r="REI322"/>
      <c r="REJ322"/>
      <c r="REK322"/>
      <c r="REL322"/>
      <c r="REM322"/>
      <c r="REN322"/>
      <c r="REO322"/>
      <c r="REP322"/>
      <c r="REQ322"/>
      <c r="RER322"/>
      <c r="RES322"/>
      <c r="RET322"/>
      <c r="REU322"/>
      <c r="REV322"/>
      <c r="REW322"/>
      <c r="REX322"/>
      <c r="REY322"/>
      <c r="REZ322"/>
      <c r="RFA322"/>
      <c r="RFB322"/>
      <c r="RFC322"/>
      <c r="RFD322"/>
      <c r="RFE322"/>
      <c r="RFF322"/>
      <c r="RFG322"/>
      <c r="RFH322"/>
      <c r="RFI322"/>
      <c r="RFJ322"/>
      <c r="RFK322"/>
      <c r="RFL322"/>
      <c r="RFM322"/>
      <c r="RFN322"/>
      <c r="RFO322"/>
      <c r="RFP322"/>
      <c r="RFQ322"/>
      <c r="RFR322"/>
      <c r="RFS322"/>
      <c r="RFT322"/>
      <c r="RFU322"/>
      <c r="RFV322"/>
      <c r="RFW322"/>
      <c r="RFX322"/>
      <c r="RFY322"/>
      <c r="RFZ322"/>
      <c r="RGA322"/>
      <c r="RGB322"/>
      <c r="RGC322"/>
      <c r="RGD322"/>
      <c r="RGE322"/>
      <c r="RGF322"/>
      <c r="RGG322"/>
      <c r="RGH322"/>
      <c r="RGI322"/>
      <c r="RGJ322"/>
      <c r="RGK322"/>
      <c r="RGL322"/>
      <c r="RGM322"/>
      <c r="RGN322"/>
      <c r="RGO322"/>
      <c r="RGP322"/>
      <c r="RGQ322"/>
      <c r="RGR322"/>
      <c r="RGS322"/>
      <c r="RGT322"/>
      <c r="RGU322"/>
      <c r="RGV322"/>
      <c r="RGW322"/>
      <c r="RGX322"/>
      <c r="RGY322"/>
      <c r="RGZ322"/>
      <c r="RHA322"/>
      <c r="RHB322"/>
      <c r="RHC322"/>
      <c r="RHD322"/>
      <c r="RHE322"/>
      <c r="RHF322"/>
      <c r="RHG322"/>
      <c r="RHH322"/>
      <c r="RHI322"/>
      <c r="RHJ322"/>
      <c r="RHK322"/>
      <c r="RHL322"/>
      <c r="RHM322"/>
      <c r="RHN322"/>
      <c r="RHO322"/>
      <c r="RHP322"/>
      <c r="RHQ322"/>
      <c r="RHR322"/>
      <c r="RHS322"/>
      <c r="RHT322"/>
      <c r="RHU322"/>
      <c r="RHV322"/>
      <c r="RHW322"/>
      <c r="RHX322"/>
      <c r="RHY322"/>
      <c r="RHZ322"/>
      <c r="RIA322"/>
      <c r="RIB322"/>
      <c r="RIC322"/>
      <c r="RID322"/>
      <c r="RIE322"/>
      <c r="RIF322"/>
      <c r="RIG322"/>
      <c r="RIH322"/>
      <c r="RII322"/>
      <c r="RIJ322"/>
      <c r="RIK322"/>
      <c r="RIL322"/>
      <c r="RIM322"/>
      <c r="RIN322"/>
      <c r="RIO322"/>
      <c r="RIP322"/>
      <c r="RIQ322"/>
      <c r="RIR322"/>
      <c r="RIS322"/>
      <c r="RIT322"/>
      <c r="RIU322"/>
      <c r="RIV322"/>
      <c r="RIW322"/>
      <c r="RIX322"/>
      <c r="RIY322"/>
      <c r="RIZ322"/>
      <c r="RJA322"/>
      <c r="RJB322"/>
      <c r="RJC322"/>
      <c r="RJD322"/>
      <c r="RJE322"/>
      <c r="RJF322"/>
      <c r="RJG322"/>
      <c r="RJH322"/>
      <c r="RJI322"/>
      <c r="RJJ322"/>
      <c r="RJK322"/>
      <c r="RJL322"/>
      <c r="RJM322"/>
      <c r="RJN322"/>
      <c r="RJO322"/>
      <c r="RJP322"/>
      <c r="RJQ322"/>
      <c r="RJR322"/>
      <c r="RJS322"/>
      <c r="RJT322"/>
      <c r="RJU322"/>
      <c r="RJV322"/>
      <c r="RJW322"/>
      <c r="RJX322"/>
      <c r="RJY322"/>
      <c r="RJZ322"/>
      <c r="RKA322"/>
      <c r="RKB322"/>
      <c r="RKC322"/>
      <c r="RKD322"/>
      <c r="RKE322"/>
      <c r="RKF322"/>
      <c r="RKG322"/>
      <c r="RKH322"/>
      <c r="RKI322"/>
      <c r="RKJ322"/>
      <c r="RKK322"/>
      <c r="RKL322"/>
      <c r="RKM322"/>
      <c r="RKN322"/>
      <c r="RKO322"/>
      <c r="RKP322"/>
      <c r="RKQ322"/>
      <c r="RKR322"/>
      <c r="RKS322"/>
      <c r="RKT322"/>
      <c r="RKU322"/>
      <c r="RKV322"/>
      <c r="RKW322"/>
      <c r="RKX322"/>
      <c r="RKY322"/>
      <c r="RKZ322"/>
      <c r="RLA322"/>
      <c r="RLB322"/>
      <c r="RLC322"/>
      <c r="RLD322"/>
      <c r="RLE322"/>
      <c r="RLF322"/>
      <c r="RLG322"/>
      <c r="RLH322"/>
      <c r="RLI322"/>
      <c r="RLJ322"/>
      <c r="RLK322"/>
      <c r="RLL322"/>
      <c r="RLM322"/>
      <c r="RLN322"/>
      <c r="RLO322"/>
      <c r="RLP322"/>
      <c r="RLQ322"/>
      <c r="RLR322"/>
      <c r="RLS322"/>
      <c r="RLT322"/>
      <c r="RLU322"/>
      <c r="RLV322"/>
      <c r="RLW322"/>
      <c r="RLX322"/>
      <c r="RLY322"/>
      <c r="RLZ322"/>
      <c r="RMA322"/>
      <c r="RMB322"/>
      <c r="RMC322"/>
      <c r="RMD322"/>
      <c r="RME322"/>
      <c r="RMF322"/>
      <c r="RMG322"/>
      <c r="RMH322"/>
      <c r="RMI322"/>
      <c r="RMJ322"/>
      <c r="RMK322"/>
      <c r="RML322"/>
      <c r="RMM322"/>
      <c r="RMN322"/>
      <c r="RMO322"/>
      <c r="RMP322"/>
      <c r="RMQ322"/>
      <c r="RMR322"/>
      <c r="RMS322"/>
      <c r="RMT322"/>
      <c r="RMU322"/>
      <c r="RMV322"/>
      <c r="RMW322"/>
      <c r="RMX322"/>
      <c r="RMY322"/>
      <c r="RMZ322"/>
      <c r="RNA322"/>
      <c r="RNB322"/>
      <c r="RNC322"/>
      <c r="RND322"/>
      <c r="RNE322"/>
      <c r="RNF322"/>
      <c r="RNG322"/>
      <c r="RNH322"/>
      <c r="RNI322"/>
      <c r="RNJ322"/>
      <c r="RNK322"/>
      <c r="RNL322"/>
      <c r="RNM322"/>
      <c r="RNN322"/>
      <c r="RNO322"/>
      <c r="RNP322"/>
      <c r="RNQ322"/>
      <c r="RNR322"/>
      <c r="RNS322"/>
      <c r="RNT322"/>
      <c r="RNU322"/>
      <c r="RNV322"/>
      <c r="RNW322"/>
      <c r="RNX322"/>
      <c r="RNY322"/>
      <c r="RNZ322"/>
      <c r="ROA322"/>
      <c r="ROB322"/>
      <c r="ROC322"/>
      <c r="ROD322"/>
      <c r="ROE322"/>
      <c r="ROF322"/>
      <c r="ROG322"/>
      <c r="ROH322"/>
      <c r="ROI322"/>
      <c r="ROJ322"/>
      <c r="ROK322"/>
      <c r="ROL322"/>
      <c r="ROM322"/>
      <c r="RON322"/>
      <c r="ROO322"/>
      <c r="ROP322"/>
      <c r="ROQ322"/>
      <c r="ROR322"/>
      <c r="ROS322"/>
      <c r="ROT322"/>
      <c r="ROU322"/>
      <c r="ROV322"/>
      <c r="ROW322"/>
      <c r="ROX322"/>
      <c r="ROY322"/>
      <c r="ROZ322"/>
      <c r="RPA322"/>
      <c r="RPB322"/>
      <c r="RPC322"/>
      <c r="RPD322"/>
      <c r="RPE322"/>
      <c r="RPF322"/>
      <c r="RPG322"/>
      <c r="RPH322"/>
      <c r="RPI322"/>
      <c r="RPJ322"/>
      <c r="RPK322"/>
      <c r="RPL322"/>
      <c r="RPM322"/>
      <c r="RPN322"/>
      <c r="RPO322"/>
      <c r="RPP322"/>
      <c r="RPQ322"/>
      <c r="RPR322"/>
      <c r="RPS322"/>
      <c r="RPT322"/>
      <c r="RPU322"/>
      <c r="RPV322"/>
      <c r="RPW322"/>
      <c r="RPX322"/>
      <c r="RPY322"/>
      <c r="RPZ322"/>
      <c r="RQA322"/>
      <c r="RQB322"/>
      <c r="RQC322"/>
      <c r="RQD322"/>
      <c r="RQE322"/>
      <c r="RQF322"/>
      <c r="RQG322"/>
      <c r="RQH322"/>
      <c r="RQI322"/>
      <c r="RQJ322"/>
      <c r="RQK322"/>
      <c r="RQL322"/>
      <c r="RQM322"/>
      <c r="RQN322"/>
      <c r="RQO322"/>
      <c r="RQP322"/>
      <c r="RQQ322"/>
      <c r="RQR322"/>
      <c r="RQS322"/>
      <c r="RQT322"/>
      <c r="RQU322"/>
      <c r="RQV322"/>
      <c r="RQW322"/>
      <c r="RQX322"/>
      <c r="RQY322"/>
      <c r="RQZ322"/>
      <c r="RRA322"/>
      <c r="RRB322"/>
      <c r="RRC322"/>
      <c r="RRD322"/>
      <c r="RRE322"/>
      <c r="RRF322"/>
      <c r="RRG322"/>
      <c r="RRH322"/>
      <c r="RRI322"/>
      <c r="RRJ322"/>
      <c r="RRK322"/>
      <c r="RRL322"/>
      <c r="RRM322"/>
      <c r="RRN322"/>
      <c r="RRO322"/>
      <c r="RRP322"/>
      <c r="RRQ322"/>
      <c r="RRR322"/>
      <c r="RRS322"/>
      <c r="RRT322"/>
      <c r="RRU322"/>
      <c r="RRV322"/>
      <c r="RRW322"/>
      <c r="RRX322"/>
      <c r="RRY322"/>
      <c r="RRZ322"/>
      <c r="RSA322"/>
      <c r="RSB322"/>
      <c r="RSC322"/>
      <c r="RSD322"/>
      <c r="RSE322"/>
      <c r="RSF322"/>
      <c r="RSG322"/>
      <c r="RSH322"/>
      <c r="RSI322"/>
      <c r="RSJ322"/>
      <c r="RSK322"/>
      <c r="RSL322"/>
      <c r="RSM322"/>
      <c r="RSN322"/>
      <c r="RSO322"/>
      <c r="RSP322"/>
      <c r="RSQ322"/>
      <c r="RSR322"/>
      <c r="RSS322"/>
      <c r="RST322"/>
      <c r="RSU322"/>
      <c r="RSV322"/>
      <c r="RSW322"/>
      <c r="RSX322"/>
      <c r="RSY322"/>
      <c r="RSZ322"/>
      <c r="RTA322"/>
      <c r="RTB322"/>
      <c r="RTC322"/>
      <c r="RTD322"/>
      <c r="RTE322"/>
      <c r="RTF322"/>
      <c r="RTG322"/>
      <c r="RTH322"/>
      <c r="RTI322"/>
      <c r="RTJ322"/>
      <c r="RTK322"/>
      <c r="RTL322"/>
      <c r="RTM322"/>
      <c r="RTN322"/>
      <c r="RTO322"/>
      <c r="RTP322"/>
      <c r="RTQ322"/>
      <c r="RTR322"/>
      <c r="RTS322"/>
      <c r="RTT322"/>
      <c r="RTU322"/>
      <c r="RTV322"/>
      <c r="RTW322"/>
      <c r="RTX322"/>
      <c r="RTY322"/>
      <c r="RTZ322"/>
      <c r="RUA322"/>
      <c r="RUB322"/>
      <c r="RUC322"/>
      <c r="RUD322"/>
      <c r="RUE322"/>
      <c r="RUF322"/>
      <c r="RUG322"/>
      <c r="RUH322"/>
      <c r="RUI322"/>
      <c r="RUJ322"/>
      <c r="RUK322"/>
      <c r="RUL322"/>
      <c r="RUM322"/>
      <c r="RUN322"/>
      <c r="RUO322"/>
      <c r="RUP322"/>
      <c r="RUQ322"/>
      <c r="RUR322"/>
      <c r="RUS322"/>
      <c r="RUT322"/>
      <c r="RUU322"/>
      <c r="RUV322"/>
      <c r="RUW322"/>
      <c r="RUX322"/>
      <c r="RUY322"/>
      <c r="RUZ322"/>
      <c r="RVA322"/>
      <c r="RVB322"/>
      <c r="RVC322"/>
      <c r="RVD322"/>
      <c r="RVE322"/>
      <c r="RVF322"/>
      <c r="RVG322"/>
      <c r="RVH322"/>
      <c r="RVI322"/>
      <c r="RVJ322"/>
      <c r="RVK322"/>
      <c r="RVL322"/>
      <c r="RVM322"/>
      <c r="RVN322"/>
      <c r="RVO322"/>
      <c r="RVP322"/>
      <c r="RVQ322"/>
      <c r="RVR322"/>
      <c r="RVS322"/>
      <c r="RVT322"/>
      <c r="RVU322"/>
      <c r="RVV322"/>
      <c r="RVW322"/>
      <c r="RVX322"/>
      <c r="RVY322"/>
      <c r="RVZ322"/>
      <c r="RWA322"/>
      <c r="RWB322"/>
      <c r="RWC322"/>
      <c r="RWD322"/>
      <c r="RWE322"/>
      <c r="RWF322"/>
      <c r="RWG322"/>
      <c r="RWH322"/>
      <c r="RWI322"/>
      <c r="RWJ322"/>
      <c r="RWK322"/>
      <c r="RWL322"/>
      <c r="RWM322"/>
      <c r="RWN322"/>
      <c r="RWO322"/>
      <c r="RWP322"/>
      <c r="RWQ322"/>
      <c r="RWR322"/>
      <c r="RWS322"/>
      <c r="RWT322"/>
      <c r="RWU322"/>
      <c r="RWV322"/>
      <c r="RWW322"/>
      <c r="RWX322"/>
      <c r="RWY322"/>
      <c r="RWZ322"/>
      <c r="RXA322"/>
      <c r="RXB322"/>
      <c r="RXC322"/>
      <c r="RXD322"/>
      <c r="RXE322"/>
      <c r="RXF322"/>
      <c r="RXG322"/>
      <c r="RXH322"/>
      <c r="RXI322"/>
      <c r="RXJ322"/>
      <c r="RXK322"/>
      <c r="RXL322"/>
      <c r="RXM322"/>
      <c r="RXN322"/>
      <c r="RXO322"/>
      <c r="RXP322"/>
      <c r="RXQ322"/>
      <c r="RXR322"/>
      <c r="RXS322"/>
      <c r="RXT322"/>
      <c r="RXU322"/>
      <c r="RXV322"/>
      <c r="RXW322"/>
      <c r="RXX322"/>
      <c r="RXY322"/>
      <c r="RXZ322"/>
      <c r="RYA322"/>
      <c r="RYB322"/>
      <c r="RYC322"/>
      <c r="RYD322"/>
      <c r="RYE322"/>
      <c r="RYF322"/>
      <c r="RYG322"/>
      <c r="RYH322"/>
      <c r="RYI322"/>
      <c r="RYJ322"/>
      <c r="RYK322"/>
      <c r="RYL322"/>
      <c r="RYM322"/>
      <c r="RYN322"/>
      <c r="RYO322"/>
      <c r="RYP322"/>
      <c r="RYQ322"/>
      <c r="RYR322"/>
      <c r="RYS322"/>
      <c r="RYT322"/>
      <c r="RYU322"/>
      <c r="RYV322"/>
      <c r="RYW322"/>
      <c r="RYX322"/>
      <c r="RYY322"/>
      <c r="RYZ322"/>
      <c r="RZA322"/>
      <c r="RZB322"/>
      <c r="RZC322"/>
      <c r="RZD322"/>
      <c r="RZE322"/>
      <c r="RZF322"/>
      <c r="RZG322"/>
      <c r="RZH322"/>
      <c r="RZI322"/>
      <c r="RZJ322"/>
      <c r="RZK322"/>
      <c r="RZL322"/>
      <c r="RZM322"/>
      <c r="RZN322"/>
      <c r="RZO322"/>
      <c r="RZP322"/>
      <c r="RZQ322"/>
      <c r="RZR322"/>
      <c r="RZS322"/>
      <c r="RZT322"/>
      <c r="RZU322"/>
      <c r="RZV322"/>
      <c r="RZW322"/>
      <c r="RZX322"/>
      <c r="RZY322"/>
      <c r="RZZ322"/>
      <c r="SAA322"/>
      <c r="SAB322"/>
      <c r="SAC322"/>
      <c r="SAD322"/>
      <c r="SAE322"/>
      <c r="SAF322"/>
      <c r="SAG322"/>
      <c r="SAH322"/>
      <c r="SAI322"/>
      <c r="SAJ322"/>
      <c r="SAK322"/>
      <c r="SAL322"/>
      <c r="SAM322"/>
      <c r="SAN322"/>
      <c r="SAO322"/>
      <c r="SAP322"/>
      <c r="SAQ322"/>
      <c r="SAR322"/>
      <c r="SAS322"/>
      <c r="SAT322"/>
      <c r="SAU322"/>
      <c r="SAV322"/>
      <c r="SAW322"/>
      <c r="SAX322"/>
      <c r="SAY322"/>
      <c r="SAZ322"/>
      <c r="SBA322"/>
      <c r="SBB322"/>
      <c r="SBC322"/>
      <c r="SBD322"/>
      <c r="SBE322"/>
      <c r="SBF322"/>
      <c r="SBG322"/>
      <c r="SBH322"/>
      <c r="SBI322"/>
      <c r="SBJ322"/>
      <c r="SBK322"/>
      <c r="SBL322"/>
      <c r="SBM322"/>
      <c r="SBN322"/>
      <c r="SBO322"/>
      <c r="SBP322"/>
      <c r="SBQ322"/>
      <c r="SBR322"/>
      <c r="SBS322"/>
      <c r="SBT322"/>
      <c r="SBU322"/>
      <c r="SBV322"/>
      <c r="SBW322"/>
      <c r="SBX322"/>
      <c r="SBY322"/>
      <c r="SBZ322"/>
      <c r="SCA322"/>
      <c r="SCB322"/>
      <c r="SCC322"/>
      <c r="SCD322"/>
      <c r="SCE322"/>
      <c r="SCF322"/>
      <c r="SCG322"/>
      <c r="SCH322"/>
      <c r="SCI322"/>
      <c r="SCJ322"/>
      <c r="SCK322"/>
      <c r="SCL322"/>
      <c r="SCM322"/>
      <c r="SCN322"/>
      <c r="SCO322"/>
      <c r="SCP322"/>
      <c r="SCQ322"/>
      <c r="SCR322"/>
      <c r="SCS322"/>
      <c r="SCT322"/>
      <c r="SCU322"/>
      <c r="SCV322"/>
      <c r="SCW322"/>
      <c r="SCX322"/>
      <c r="SCY322"/>
      <c r="SCZ322"/>
      <c r="SDA322"/>
      <c r="SDB322"/>
      <c r="SDC322"/>
      <c r="SDD322"/>
      <c r="SDE322"/>
      <c r="SDF322"/>
      <c r="SDG322"/>
      <c r="SDH322"/>
      <c r="SDI322"/>
      <c r="SDJ322"/>
      <c r="SDK322"/>
      <c r="SDL322"/>
      <c r="SDM322"/>
      <c r="SDN322"/>
      <c r="SDO322"/>
      <c r="SDP322"/>
      <c r="SDQ322"/>
      <c r="SDR322"/>
      <c r="SDS322"/>
      <c r="SDT322"/>
      <c r="SDU322"/>
      <c r="SDV322"/>
      <c r="SDW322"/>
      <c r="SDX322"/>
      <c r="SDY322"/>
      <c r="SDZ322"/>
      <c r="SEA322"/>
      <c r="SEB322"/>
      <c r="SEC322"/>
      <c r="SED322"/>
      <c r="SEE322"/>
      <c r="SEF322"/>
      <c r="SEG322"/>
      <c r="SEH322"/>
      <c r="SEI322"/>
      <c r="SEJ322"/>
      <c r="SEK322"/>
      <c r="SEL322"/>
      <c r="SEM322"/>
      <c r="SEN322"/>
      <c r="SEO322"/>
      <c r="SEP322"/>
      <c r="SEQ322"/>
      <c r="SER322"/>
      <c r="SES322"/>
      <c r="SET322"/>
      <c r="SEU322"/>
      <c r="SEV322"/>
      <c r="SEW322"/>
      <c r="SEX322"/>
      <c r="SEY322"/>
      <c r="SEZ322"/>
      <c r="SFA322"/>
      <c r="SFB322"/>
      <c r="SFC322"/>
      <c r="SFD322"/>
      <c r="SFE322"/>
      <c r="SFF322"/>
      <c r="SFG322"/>
      <c r="SFH322"/>
      <c r="SFI322"/>
      <c r="SFJ322"/>
      <c r="SFK322"/>
      <c r="SFL322"/>
      <c r="SFM322"/>
      <c r="SFN322"/>
      <c r="SFO322"/>
      <c r="SFP322"/>
      <c r="SFQ322"/>
      <c r="SFR322"/>
      <c r="SFS322"/>
      <c r="SFT322"/>
      <c r="SFU322"/>
      <c r="SFV322"/>
      <c r="SFW322"/>
      <c r="SFX322"/>
      <c r="SFY322"/>
      <c r="SFZ322"/>
      <c r="SGA322"/>
      <c r="SGB322"/>
      <c r="SGC322"/>
      <c r="SGD322"/>
      <c r="SGE322"/>
      <c r="SGF322"/>
      <c r="SGG322"/>
      <c r="SGH322"/>
      <c r="SGI322"/>
      <c r="SGJ322"/>
      <c r="SGK322"/>
      <c r="SGL322"/>
      <c r="SGM322"/>
      <c r="SGN322"/>
      <c r="SGO322"/>
      <c r="SGP322"/>
      <c r="SGQ322"/>
      <c r="SGR322"/>
      <c r="SGS322"/>
      <c r="SGT322"/>
      <c r="SGU322"/>
      <c r="SGV322"/>
      <c r="SGW322"/>
      <c r="SGX322"/>
      <c r="SGY322"/>
      <c r="SGZ322"/>
      <c r="SHA322"/>
      <c r="SHB322"/>
      <c r="SHC322"/>
      <c r="SHD322"/>
      <c r="SHE322"/>
      <c r="SHF322"/>
      <c r="SHG322"/>
      <c r="SHH322"/>
      <c r="SHI322"/>
      <c r="SHJ322"/>
      <c r="SHK322"/>
      <c r="SHL322"/>
      <c r="SHM322"/>
      <c r="SHN322"/>
      <c r="SHO322"/>
      <c r="SHP322"/>
      <c r="SHQ322"/>
      <c r="SHR322"/>
      <c r="SHS322"/>
      <c r="SHT322"/>
      <c r="SHU322"/>
      <c r="SHV322"/>
      <c r="SHW322"/>
      <c r="SHX322"/>
      <c r="SHY322"/>
      <c r="SHZ322"/>
      <c r="SIA322"/>
      <c r="SIB322"/>
      <c r="SIC322"/>
      <c r="SID322"/>
      <c r="SIE322"/>
      <c r="SIF322"/>
      <c r="SIG322"/>
      <c r="SIH322"/>
      <c r="SII322"/>
      <c r="SIJ322"/>
      <c r="SIK322"/>
      <c r="SIL322"/>
      <c r="SIM322"/>
      <c r="SIN322"/>
      <c r="SIO322"/>
      <c r="SIP322"/>
      <c r="SIQ322"/>
      <c r="SIR322"/>
      <c r="SIS322"/>
      <c r="SIT322"/>
      <c r="SIU322"/>
      <c r="SIV322"/>
      <c r="SIW322"/>
      <c r="SIX322"/>
      <c r="SIY322"/>
      <c r="SIZ322"/>
      <c r="SJA322"/>
      <c r="SJB322"/>
      <c r="SJC322"/>
      <c r="SJD322"/>
      <c r="SJE322"/>
      <c r="SJF322"/>
      <c r="SJG322"/>
      <c r="SJH322"/>
      <c r="SJI322"/>
      <c r="SJJ322"/>
      <c r="SJK322"/>
      <c r="SJL322"/>
      <c r="SJM322"/>
      <c r="SJN322"/>
      <c r="SJO322"/>
      <c r="SJP322"/>
      <c r="SJQ322"/>
      <c r="SJR322"/>
      <c r="SJS322"/>
      <c r="SJT322"/>
      <c r="SJU322"/>
      <c r="SJV322"/>
      <c r="SJW322"/>
      <c r="SJX322"/>
      <c r="SJY322"/>
      <c r="SJZ322"/>
      <c r="SKA322"/>
      <c r="SKB322"/>
      <c r="SKC322"/>
      <c r="SKD322"/>
      <c r="SKE322"/>
      <c r="SKF322"/>
      <c r="SKG322"/>
      <c r="SKH322"/>
      <c r="SKI322"/>
      <c r="SKJ322"/>
      <c r="SKK322"/>
      <c r="SKL322"/>
      <c r="SKM322"/>
      <c r="SKN322"/>
      <c r="SKO322"/>
      <c r="SKP322"/>
      <c r="SKQ322"/>
      <c r="SKR322"/>
      <c r="SKS322"/>
      <c r="SKT322"/>
      <c r="SKU322"/>
      <c r="SKV322"/>
      <c r="SKW322"/>
      <c r="SKX322"/>
      <c r="SKY322"/>
      <c r="SKZ322"/>
      <c r="SLA322"/>
      <c r="SLB322"/>
      <c r="SLC322"/>
      <c r="SLD322"/>
      <c r="SLE322"/>
      <c r="SLF322"/>
      <c r="SLG322"/>
      <c r="SLH322"/>
      <c r="SLI322"/>
      <c r="SLJ322"/>
      <c r="SLK322"/>
      <c r="SLL322"/>
      <c r="SLM322"/>
      <c r="SLN322"/>
      <c r="SLO322"/>
      <c r="SLP322"/>
      <c r="SLQ322"/>
      <c r="SLR322"/>
      <c r="SLS322"/>
      <c r="SLT322"/>
      <c r="SLU322"/>
      <c r="SLV322"/>
      <c r="SLW322"/>
      <c r="SLX322"/>
      <c r="SLY322"/>
      <c r="SLZ322"/>
      <c r="SMA322"/>
      <c r="SMB322"/>
      <c r="SMC322"/>
      <c r="SMD322"/>
      <c r="SME322"/>
      <c r="SMF322"/>
      <c r="SMG322"/>
      <c r="SMH322"/>
      <c r="SMI322"/>
      <c r="SMJ322"/>
      <c r="SMK322"/>
      <c r="SML322"/>
      <c r="SMM322"/>
      <c r="SMN322"/>
      <c r="SMO322"/>
      <c r="SMP322"/>
      <c r="SMQ322"/>
      <c r="SMR322"/>
      <c r="SMS322"/>
      <c r="SMT322"/>
      <c r="SMU322"/>
      <c r="SMV322"/>
      <c r="SMW322"/>
      <c r="SMX322"/>
      <c r="SMY322"/>
      <c r="SMZ322"/>
      <c r="SNA322"/>
      <c r="SNB322"/>
      <c r="SNC322"/>
      <c r="SND322"/>
      <c r="SNE322"/>
      <c r="SNF322"/>
      <c r="SNG322"/>
      <c r="SNH322"/>
      <c r="SNI322"/>
      <c r="SNJ322"/>
      <c r="SNK322"/>
      <c r="SNL322"/>
      <c r="SNM322"/>
      <c r="SNN322"/>
      <c r="SNO322"/>
      <c r="SNP322"/>
      <c r="SNQ322"/>
      <c r="SNR322"/>
      <c r="SNS322"/>
      <c r="SNT322"/>
      <c r="SNU322"/>
      <c r="SNV322"/>
      <c r="SNW322"/>
      <c r="SNX322"/>
      <c r="SNY322"/>
      <c r="SNZ322"/>
      <c r="SOA322"/>
      <c r="SOB322"/>
      <c r="SOC322"/>
      <c r="SOD322"/>
      <c r="SOE322"/>
      <c r="SOF322"/>
      <c r="SOG322"/>
      <c r="SOH322"/>
      <c r="SOI322"/>
      <c r="SOJ322"/>
      <c r="SOK322"/>
      <c r="SOL322"/>
      <c r="SOM322"/>
      <c r="SON322"/>
      <c r="SOO322"/>
      <c r="SOP322"/>
      <c r="SOQ322"/>
      <c r="SOR322"/>
      <c r="SOS322"/>
      <c r="SOT322"/>
      <c r="SOU322"/>
      <c r="SOV322"/>
      <c r="SOW322"/>
      <c r="SOX322"/>
      <c r="SOY322"/>
      <c r="SOZ322"/>
      <c r="SPA322"/>
      <c r="SPB322"/>
      <c r="SPC322"/>
      <c r="SPD322"/>
      <c r="SPE322"/>
      <c r="SPF322"/>
      <c r="SPG322"/>
      <c r="SPH322"/>
      <c r="SPI322"/>
      <c r="SPJ322"/>
      <c r="SPK322"/>
      <c r="SPL322"/>
      <c r="SPM322"/>
      <c r="SPN322"/>
      <c r="SPO322"/>
      <c r="SPP322"/>
      <c r="SPQ322"/>
      <c r="SPR322"/>
      <c r="SPS322"/>
      <c r="SPT322"/>
      <c r="SPU322"/>
      <c r="SPV322"/>
      <c r="SPW322"/>
      <c r="SPX322"/>
      <c r="SPY322"/>
      <c r="SPZ322"/>
      <c r="SQA322"/>
      <c r="SQB322"/>
      <c r="SQC322"/>
      <c r="SQD322"/>
      <c r="SQE322"/>
      <c r="SQF322"/>
      <c r="SQG322"/>
      <c r="SQH322"/>
      <c r="SQI322"/>
      <c r="SQJ322"/>
      <c r="SQK322"/>
      <c r="SQL322"/>
      <c r="SQM322"/>
      <c r="SQN322"/>
      <c r="SQO322"/>
      <c r="SQP322"/>
      <c r="SQQ322"/>
      <c r="SQR322"/>
      <c r="SQS322"/>
      <c r="SQT322"/>
      <c r="SQU322"/>
      <c r="SQV322"/>
      <c r="SQW322"/>
      <c r="SQX322"/>
      <c r="SQY322"/>
      <c r="SQZ322"/>
      <c r="SRA322"/>
      <c r="SRB322"/>
      <c r="SRC322"/>
      <c r="SRD322"/>
      <c r="SRE322"/>
      <c r="SRF322"/>
      <c r="SRG322"/>
      <c r="SRH322"/>
      <c r="SRI322"/>
      <c r="SRJ322"/>
      <c r="SRK322"/>
      <c r="SRL322"/>
      <c r="SRM322"/>
      <c r="SRN322"/>
      <c r="SRO322"/>
      <c r="SRP322"/>
      <c r="SRQ322"/>
      <c r="SRR322"/>
      <c r="SRS322"/>
      <c r="SRT322"/>
      <c r="SRU322"/>
      <c r="SRV322"/>
      <c r="SRW322"/>
      <c r="SRX322"/>
      <c r="SRY322"/>
      <c r="SRZ322"/>
      <c r="SSA322"/>
      <c r="SSB322"/>
      <c r="SSC322"/>
      <c r="SSD322"/>
      <c r="SSE322"/>
      <c r="SSF322"/>
      <c r="SSG322"/>
      <c r="SSH322"/>
      <c r="SSI322"/>
      <c r="SSJ322"/>
      <c r="SSK322"/>
      <c r="SSL322"/>
      <c r="SSM322"/>
      <c r="SSN322"/>
      <c r="SSO322"/>
      <c r="SSP322"/>
      <c r="SSQ322"/>
      <c r="SSR322"/>
      <c r="SSS322"/>
      <c r="SST322"/>
      <c r="SSU322"/>
      <c r="SSV322"/>
      <c r="SSW322"/>
      <c r="SSX322"/>
      <c r="SSY322"/>
      <c r="SSZ322"/>
      <c r="STA322"/>
      <c r="STB322"/>
      <c r="STC322"/>
      <c r="STD322"/>
      <c r="STE322"/>
      <c r="STF322"/>
      <c r="STG322"/>
      <c r="STH322"/>
      <c r="STI322"/>
      <c r="STJ322"/>
      <c r="STK322"/>
      <c r="STL322"/>
      <c r="STM322"/>
      <c r="STN322"/>
      <c r="STO322"/>
      <c r="STP322"/>
      <c r="STQ322"/>
      <c r="STR322"/>
      <c r="STS322"/>
      <c r="STT322"/>
      <c r="STU322"/>
      <c r="STV322"/>
      <c r="STW322"/>
      <c r="STX322"/>
      <c r="STY322"/>
      <c r="STZ322"/>
      <c r="SUA322"/>
      <c r="SUB322"/>
      <c r="SUC322"/>
      <c r="SUD322"/>
      <c r="SUE322"/>
      <c r="SUF322"/>
      <c r="SUG322"/>
      <c r="SUH322"/>
      <c r="SUI322"/>
      <c r="SUJ322"/>
      <c r="SUK322"/>
      <c r="SUL322"/>
      <c r="SUM322"/>
      <c r="SUN322"/>
      <c r="SUO322"/>
      <c r="SUP322"/>
      <c r="SUQ322"/>
      <c r="SUR322"/>
      <c r="SUS322"/>
      <c r="SUT322"/>
      <c r="SUU322"/>
      <c r="SUV322"/>
      <c r="SUW322"/>
      <c r="SUX322"/>
      <c r="SUY322"/>
      <c r="SUZ322"/>
      <c r="SVA322"/>
      <c r="SVB322"/>
      <c r="SVC322"/>
      <c r="SVD322"/>
      <c r="SVE322"/>
      <c r="SVF322"/>
      <c r="SVG322"/>
      <c r="SVH322"/>
      <c r="SVI322"/>
      <c r="SVJ322"/>
      <c r="SVK322"/>
      <c r="SVL322"/>
      <c r="SVM322"/>
      <c r="SVN322"/>
      <c r="SVO322"/>
      <c r="SVP322"/>
      <c r="SVQ322"/>
      <c r="SVR322"/>
      <c r="SVS322"/>
      <c r="SVT322"/>
      <c r="SVU322"/>
      <c r="SVV322"/>
      <c r="SVW322"/>
      <c r="SVX322"/>
      <c r="SVY322"/>
      <c r="SVZ322"/>
      <c r="SWA322"/>
      <c r="SWB322"/>
      <c r="SWC322"/>
      <c r="SWD322"/>
      <c r="SWE322"/>
      <c r="SWF322"/>
      <c r="SWG322"/>
      <c r="SWH322"/>
      <c r="SWI322"/>
      <c r="SWJ322"/>
      <c r="SWK322"/>
      <c r="SWL322"/>
      <c r="SWM322"/>
      <c r="SWN322"/>
      <c r="SWO322"/>
      <c r="SWP322"/>
      <c r="SWQ322"/>
      <c r="SWR322"/>
      <c r="SWS322"/>
      <c r="SWT322"/>
      <c r="SWU322"/>
      <c r="SWV322"/>
      <c r="SWW322"/>
      <c r="SWX322"/>
      <c r="SWY322"/>
      <c r="SWZ322"/>
      <c r="SXA322"/>
      <c r="SXB322"/>
      <c r="SXC322"/>
      <c r="SXD322"/>
      <c r="SXE322"/>
      <c r="SXF322"/>
      <c r="SXG322"/>
      <c r="SXH322"/>
      <c r="SXI322"/>
      <c r="SXJ322"/>
      <c r="SXK322"/>
      <c r="SXL322"/>
      <c r="SXM322"/>
      <c r="SXN322"/>
      <c r="SXO322"/>
      <c r="SXP322"/>
      <c r="SXQ322"/>
      <c r="SXR322"/>
      <c r="SXS322"/>
      <c r="SXT322"/>
      <c r="SXU322"/>
      <c r="SXV322"/>
      <c r="SXW322"/>
      <c r="SXX322"/>
      <c r="SXY322"/>
      <c r="SXZ322"/>
      <c r="SYA322"/>
      <c r="SYB322"/>
      <c r="SYC322"/>
      <c r="SYD322"/>
      <c r="SYE322"/>
      <c r="SYF322"/>
      <c r="SYG322"/>
      <c r="SYH322"/>
      <c r="SYI322"/>
      <c r="SYJ322"/>
      <c r="SYK322"/>
      <c r="SYL322"/>
      <c r="SYM322"/>
      <c r="SYN322"/>
      <c r="SYO322"/>
      <c r="SYP322"/>
      <c r="SYQ322"/>
      <c r="SYR322"/>
      <c r="SYS322"/>
      <c r="SYT322"/>
      <c r="SYU322"/>
      <c r="SYV322"/>
      <c r="SYW322"/>
      <c r="SYX322"/>
      <c r="SYY322"/>
      <c r="SYZ322"/>
      <c r="SZA322"/>
      <c r="SZB322"/>
      <c r="SZC322"/>
      <c r="SZD322"/>
      <c r="SZE322"/>
      <c r="SZF322"/>
      <c r="SZG322"/>
      <c r="SZH322"/>
      <c r="SZI322"/>
      <c r="SZJ322"/>
      <c r="SZK322"/>
      <c r="SZL322"/>
      <c r="SZM322"/>
      <c r="SZN322"/>
      <c r="SZO322"/>
      <c r="SZP322"/>
      <c r="SZQ322"/>
      <c r="SZR322"/>
      <c r="SZS322"/>
      <c r="SZT322"/>
      <c r="SZU322"/>
      <c r="SZV322"/>
      <c r="SZW322"/>
      <c r="SZX322"/>
      <c r="SZY322"/>
      <c r="SZZ322"/>
      <c r="TAA322"/>
      <c r="TAB322"/>
      <c r="TAC322"/>
      <c r="TAD322"/>
      <c r="TAE322"/>
      <c r="TAF322"/>
      <c r="TAG322"/>
      <c r="TAH322"/>
      <c r="TAI322"/>
      <c r="TAJ322"/>
      <c r="TAK322"/>
      <c r="TAL322"/>
      <c r="TAM322"/>
      <c r="TAN322"/>
      <c r="TAO322"/>
      <c r="TAP322"/>
      <c r="TAQ322"/>
      <c r="TAR322"/>
      <c r="TAS322"/>
      <c r="TAT322"/>
      <c r="TAU322"/>
      <c r="TAV322"/>
      <c r="TAW322"/>
      <c r="TAX322"/>
      <c r="TAY322"/>
      <c r="TAZ322"/>
      <c r="TBA322"/>
      <c r="TBB322"/>
      <c r="TBC322"/>
      <c r="TBD322"/>
      <c r="TBE322"/>
      <c r="TBF322"/>
      <c r="TBG322"/>
      <c r="TBH322"/>
      <c r="TBI322"/>
      <c r="TBJ322"/>
      <c r="TBK322"/>
      <c r="TBL322"/>
      <c r="TBM322"/>
      <c r="TBN322"/>
      <c r="TBO322"/>
      <c r="TBP322"/>
      <c r="TBQ322"/>
      <c r="TBR322"/>
      <c r="TBS322"/>
      <c r="TBT322"/>
      <c r="TBU322"/>
      <c r="TBV322"/>
      <c r="TBW322"/>
      <c r="TBX322"/>
      <c r="TBY322"/>
      <c r="TBZ322"/>
      <c r="TCA322"/>
      <c r="TCB322"/>
      <c r="TCC322"/>
      <c r="TCD322"/>
      <c r="TCE322"/>
      <c r="TCF322"/>
      <c r="TCG322"/>
      <c r="TCH322"/>
      <c r="TCI322"/>
      <c r="TCJ322"/>
      <c r="TCK322"/>
      <c r="TCL322"/>
      <c r="TCM322"/>
      <c r="TCN322"/>
      <c r="TCO322"/>
      <c r="TCP322"/>
      <c r="TCQ322"/>
      <c r="TCR322"/>
      <c r="TCS322"/>
      <c r="TCT322"/>
      <c r="TCU322"/>
      <c r="TCV322"/>
      <c r="TCW322"/>
      <c r="TCX322"/>
      <c r="TCY322"/>
      <c r="TCZ322"/>
      <c r="TDA322"/>
      <c r="TDB322"/>
      <c r="TDC322"/>
      <c r="TDD322"/>
      <c r="TDE322"/>
      <c r="TDF322"/>
      <c r="TDG322"/>
      <c r="TDH322"/>
      <c r="TDI322"/>
      <c r="TDJ322"/>
      <c r="TDK322"/>
      <c r="TDL322"/>
      <c r="TDM322"/>
      <c r="TDN322"/>
      <c r="TDO322"/>
      <c r="TDP322"/>
      <c r="TDQ322"/>
      <c r="TDR322"/>
      <c r="TDS322"/>
      <c r="TDT322"/>
      <c r="TDU322"/>
      <c r="TDV322"/>
      <c r="TDW322"/>
      <c r="TDX322"/>
      <c r="TDY322"/>
      <c r="TDZ322"/>
      <c r="TEA322"/>
      <c r="TEB322"/>
      <c r="TEC322"/>
      <c r="TED322"/>
      <c r="TEE322"/>
      <c r="TEF322"/>
      <c r="TEG322"/>
      <c r="TEH322"/>
      <c r="TEI322"/>
      <c r="TEJ322"/>
      <c r="TEK322"/>
      <c r="TEL322"/>
      <c r="TEM322"/>
      <c r="TEN322"/>
      <c r="TEO322"/>
      <c r="TEP322"/>
      <c r="TEQ322"/>
      <c r="TER322"/>
      <c r="TES322"/>
      <c r="TET322"/>
      <c r="TEU322"/>
      <c r="TEV322"/>
      <c r="TEW322"/>
      <c r="TEX322"/>
      <c r="TEY322"/>
      <c r="TEZ322"/>
      <c r="TFA322"/>
      <c r="TFB322"/>
      <c r="TFC322"/>
      <c r="TFD322"/>
      <c r="TFE322"/>
      <c r="TFF322"/>
      <c r="TFG322"/>
      <c r="TFH322"/>
      <c r="TFI322"/>
      <c r="TFJ322"/>
      <c r="TFK322"/>
      <c r="TFL322"/>
      <c r="TFM322"/>
      <c r="TFN322"/>
      <c r="TFO322"/>
      <c r="TFP322"/>
      <c r="TFQ322"/>
      <c r="TFR322"/>
      <c r="TFS322"/>
      <c r="TFT322"/>
      <c r="TFU322"/>
      <c r="TFV322"/>
      <c r="TFW322"/>
      <c r="TFX322"/>
      <c r="TFY322"/>
      <c r="TFZ322"/>
      <c r="TGA322"/>
      <c r="TGB322"/>
      <c r="TGC322"/>
      <c r="TGD322"/>
      <c r="TGE322"/>
      <c r="TGF322"/>
      <c r="TGG322"/>
      <c r="TGH322"/>
      <c r="TGI322"/>
      <c r="TGJ322"/>
      <c r="TGK322"/>
      <c r="TGL322"/>
      <c r="TGM322"/>
      <c r="TGN322"/>
      <c r="TGO322"/>
      <c r="TGP322"/>
      <c r="TGQ322"/>
      <c r="TGR322"/>
      <c r="TGS322"/>
      <c r="TGT322"/>
      <c r="TGU322"/>
      <c r="TGV322"/>
      <c r="TGW322"/>
      <c r="TGX322"/>
      <c r="TGY322"/>
      <c r="TGZ322"/>
      <c r="THA322"/>
      <c r="THB322"/>
      <c r="THC322"/>
      <c r="THD322"/>
      <c r="THE322"/>
      <c r="THF322"/>
      <c r="THG322"/>
      <c r="THH322"/>
      <c r="THI322"/>
      <c r="THJ322"/>
      <c r="THK322"/>
      <c r="THL322"/>
      <c r="THM322"/>
      <c r="THN322"/>
      <c r="THO322"/>
      <c r="THP322"/>
      <c r="THQ322"/>
      <c r="THR322"/>
      <c r="THS322"/>
      <c r="THT322"/>
      <c r="THU322"/>
      <c r="THV322"/>
      <c r="THW322"/>
      <c r="THX322"/>
      <c r="THY322"/>
      <c r="THZ322"/>
      <c r="TIA322"/>
      <c r="TIB322"/>
      <c r="TIC322"/>
      <c r="TID322"/>
      <c r="TIE322"/>
      <c r="TIF322"/>
      <c r="TIG322"/>
      <c r="TIH322"/>
      <c r="TII322"/>
      <c r="TIJ322"/>
      <c r="TIK322"/>
      <c r="TIL322"/>
      <c r="TIM322"/>
      <c r="TIN322"/>
      <c r="TIO322"/>
      <c r="TIP322"/>
      <c r="TIQ322"/>
      <c r="TIR322"/>
      <c r="TIS322"/>
      <c r="TIT322"/>
      <c r="TIU322"/>
      <c r="TIV322"/>
      <c r="TIW322"/>
      <c r="TIX322"/>
      <c r="TIY322"/>
      <c r="TIZ322"/>
      <c r="TJA322"/>
      <c r="TJB322"/>
      <c r="TJC322"/>
      <c r="TJD322"/>
      <c r="TJE322"/>
      <c r="TJF322"/>
      <c r="TJG322"/>
      <c r="TJH322"/>
      <c r="TJI322"/>
      <c r="TJJ322"/>
      <c r="TJK322"/>
      <c r="TJL322"/>
      <c r="TJM322"/>
      <c r="TJN322"/>
      <c r="TJO322"/>
      <c r="TJP322"/>
      <c r="TJQ322"/>
      <c r="TJR322"/>
      <c r="TJS322"/>
      <c r="TJT322"/>
      <c r="TJU322"/>
      <c r="TJV322"/>
      <c r="TJW322"/>
      <c r="TJX322"/>
      <c r="TJY322"/>
      <c r="TJZ322"/>
      <c r="TKA322"/>
      <c r="TKB322"/>
      <c r="TKC322"/>
      <c r="TKD322"/>
      <c r="TKE322"/>
      <c r="TKF322"/>
      <c r="TKG322"/>
      <c r="TKH322"/>
      <c r="TKI322"/>
      <c r="TKJ322"/>
      <c r="TKK322"/>
      <c r="TKL322"/>
      <c r="TKM322"/>
      <c r="TKN322"/>
      <c r="TKO322"/>
      <c r="TKP322"/>
      <c r="TKQ322"/>
      <c r="TKR322"/>
      <c r="TKS322"/>
      <c r="TKT322"/>
      <c r="TKU322"/>
      <c r="TKV322"/>
      <c r="TKW322"/>
      <c r="TKX322"/>
      <c r="TKY322"/>
      <c r="TKZ322"/>
      <c r="TLA322"/>
      <c r="TLB322"/>
      <c r="TLC322"/>
      <c r="TLD322"/>
      <c r="TLE322"/>
      <c r="TLF322"/>
      <c r="TLG322"/>
      <c r="TLH322"/>
      <c r="TLI322"/>
      <c r="TLJ322"/>
      <c r="TLK322"/>
      <c r="TLL322"/>
      <c r="TLM322"/>
      <c r="TLN322"/>
      <c r="TLO322"/>
      <c r="TLP322"/>
      <c r="TLQ322"/>
      <c r="TLR322"/>
      <c r="TLS322"/>
      <c r="TLT322"/>
      <c r="TLU322"/>
      <c r="TLV322"/>
      <c r="TLW322"/>
      <c r="TLX322"/>
      <c r="TLY322"/>
      <c r="TLZ322"/>
      <c r="TMA322"/>
      <c r="TMB322"/>
      <c r="TMC322"/>
      <c r="TMD322"/>
      <c r="TME322"/>
      <c r="TMF322"/>
      <c r="TMG322"/>
      <c r="TMH322"/>
      <c r="TMI322"/>
      <c r="TMJ322"/>
      <c r="TMK322"/>
      <c r="TML322"/>
      <c r="TMM322"/>
      <c r="TMN322"/>
      <c r="TMO322"/>
      <c r="TMP322"/>
      <c r="TMQ322"/>
      <c r="TMR322"/>
      <c r="TMS322"/>
      <c r="TMT322"/>
      <c r="TMU322"/>
      <c r="TMV322"/>
      <c r="TMW322"/>
      <c r="TMX322"/>
      <c r="TMY322"/>
      <c r="TMZ322"/>
      <c r="TNA322"/>
      <c r="TNB322"/>
      <c r="TNC322"/>
      <c r="TND322"/>
      <c r="TNE322"/>
      <c r="TNF322"/>
      <c r="TNG322"/>
      <c r="TNH322"/>
      <c r="TNI322"/>
      <c r="TNJ322"/>
      <c r="TNK322"/>
      <c r="TNL322"/>
      <c r="TNM322"/>
      <c r="TNN322"/>
      <c r="TNO322"/>
      <c r="TNP322"/>
      <c r="TNQ322"/>
      <c r="TNR322"/>
      <c r="TNS322"/>
      <c r="TNT322"/>
      <c r="TNU322"/>
      <c r="TNV322"/>
      <c r="TNW322"/>
      <c r="TNX322"/>
      <c r="TNY322"/>
      <c r="TNZ322"/>
      <c r="TOA322"/>
      <c r="TOB322"/>
      <c r="TOC322"/>
      <c r="TOD322"/>
      <c r="TOE322"/>
      <c r="TOF322"/>
      <c r="TOG322"/>
      <c r="TOH322"/>
      <c r="TOI322"/>
      <c r="TOJ322"/>
      <c r="TOK322"/>
      <c r="TOL322"/>
      <c r="TOM322"/>
      <c r="TON322"/>
      <c r="TOO322"/>
      <c r="TOP322"/>
      <c r="TOQ322"/>
      <c r="TOR322"/>
      <c r="TOS322"/>
      <c r="TOT322"/>
      <c r="TOU322"/>
      <c r="TOV322"/>
      <c r="TOW322"/>
      <c r="TOX322"/>
      <c r="TOY322"/>
      <c r="TOZ322"/>
      <c r="TPA322"/>
      <c r="TPB322"/>
      <c r="TPC322"/>
      <c r="TPD322"/>
      <c r="TPE322"/>
      <c r="TPF322"/>
      <c r="TPG322"/>
      <c r="TPH322"/>
      <c r="TPI322"/>
      <c r="TPJ322"/>
      <c r="TPK322"/>
      <c r="TPL322"/>
      <c r="TPM322"/>
      <c r="TPN322"/>
      <c r="TPO322"/>
      <c r="TPP322"/>
      <c r="TPQ322"/>
      <c r="TPR322"/>
      <c r="TPS322"/>
      <c r="TPT322"/>
      <c r="TPU322"/>
      <c r="TPV322"/>
      <c r="TPW322"/>
      <c r="TPX322"/>
      <c r="TPY322"/>
      <c r="TPZ322"/>
      <c r="TQA322"/>
      <c r="TQB322"/>
      <c r="TQC322"/>
      <c r="TQD322"/>
      <c r="TQE322"/>
      <c r="TQF322"/>
      <c r="TQG322"/>
      <c r="TQH322"/>
      <c r="TQI322"/>
      <c r="TQJ322"/>
      <c r="TQK322"/>
      <c r="TQL322"/>
      <c r="TQM322"/>
      <c r="TQN322"/>
      <c r="TQO322"/>
      <c r="TQP322"/>
      <c r="TQQ322"/>
      <c r="TQR322"/>
      <c r="TQS322"/>
      <c r="TQT322"/>
      <c r="TQU322"/>
      <c r="TQV322"/>
      <c r="TQW322"/>
      <c r="TQX322"/>
      <c r="TQY322"/>
      <c r="TQZ322"/>
      <c r="TRA322"/>
      <c r="TRB322"/>
      <c r="TRC322"/>
      <c r="TRD322"/>
      <c r="TRE322"/>
      <c r="TRF322"/>
      <c r="TRG322"/>
      <c r="TRH322"/>
      <c r="TRI322"/>
      <c r="TRJ322"/>
      <c r="TRK322"/>
      <c r="TRL322"/>
      <c r="TRM322"/>
      <c r="TRN322"/>
      <c r="TRO322"/>
      <c r="TRP322"/>
      <c r="TRQ322"/>
      <c r="TRR322"/>
      <c r="TRS322"/>
      <c r="TRT322"/>
      <c r="TRU322"/>
      <c r="TRV322"/>
      <c r="TRW322"/>
      <c r="TRX322"/>
      <c r="TRY322"/>
      <c r="TRZ322"/>
      <c r="TSA322"/>
      <c r="TSB322"/>
      <c r="TSC322"/>
      <c r="TSD322"/>
      <c r="TSE322"/>
      <c r="TSF322"/>
      <c r="TSG322"/>
      <c r="TSH322"/>
      <c r="TSI322"/>
      <c r="TSJ322"/>
      <c r="TSK322"/>
      <c r="TSL322"/>
      <c r="TSM322"/>
      <c r="TSN322"/>
      <c r="TSO322"/>
      <c r="TSP322"/>
      <c r="TSQ322"/>
      <c r="TSR322"/>
      <c r="TSS322"/>
      <c r="TST322"/>
      <c r="TSU322"/>
      <c r="TSV322"/>
      <c r="TSW322"/>
      <c r="TSX322"/>
      <c r="TSY322"/>
      <c r="TSZ322"/>
      <c r="TTA322"/>
      <c r="TTB322"/>
      <c r="TTC322"/>
      <c r="TTD322"/>
      <c r="TTE322"/>
      <c r="TTF322"/>
      <c r="TTG322"/>
      <c r="TTH322"/>
      <c r="TTI322"/>
      <c r="TTJ322"/>
      <c r="TTK322"/>
      <c r="TTL322"/>
      <c r="TTM322"/>
      <c r="TTN322"/>
      <c r="TTO322"/>
      <c r="TTP322"/>
      <c r="TTQ322"/>
      <c r="TTR322"/>
      <c r="TTS322"/>
      <c r="TTT322"/>
      <c r="TTU322"/>
      <c r="TTV322"/>
      <c r="TTW322"/>
      <c r="TTX322"/>
      <c r="TTY322"/>
      <c r="TTZ322"/>
      <c r="TUA322"/>
      <c r="TUB322"/>
      <c r="TUC322"/>
      <c r="TUD322"/>
      <c r="TUE322"/>
      <c r="TUF322"/>
      <c r="TUG322"/>
      <c r="TUH322"/>
      <c r="TUI322"/>
      <c r="TUJ322"/>
      <c r="TUK322"/>
      <c r="TUL322"/>
      <c r="TUM322"/>
      <c r="TUN322"/>
      <c r="TUO322"/>
      <c r="TUP322"/>
      <c r="TUQ322"/>
      <c r="TUR322"/>
      <c r="TUS322"/>
      <c r="TUT322"/>
      <c r="TUU322"/>
      <c r="TUV322"/>
      <c r="TUW322"/>
      <c r="TUX322"/>
      <c r="TUY322"/>
      <c r="TUZ322"/>
      <c r="TVA322"/>
      <c r="TVB322"/>
      <c r="TVC322"/>
      <c r="TVD322"/>
      <c r="TVE322"/>
      <c r="TVF322"/>
      <c r="TVG322"/>
      <c r="TVH322"/>
      <c r="TVI322"/>
      <c r="TVJ322"/>
      <c r="TVK322"/>
      <c r="TVL322"/>
      <c r="TVM322"/>
      <c r="TVN322"/>
      <c r="TVO322"/>
      <c r="TVP322"/>
      <c r="TVQ322"/>
      <c r="TVR322"/>
      <c r="TVS322"/>
      <c r="TVT322"/>
      <c r="TVU322"/>
      <c r="TVV322"/>
      <c r="TVW322"/>
      <c r="TVX322"/>
      <c r="TVY322"/>
      <c r="TVZ322"/>
      <c r="TWA322"/>
      <c r="TWB322"/>
      <c r="TWC322"/>
      <c r="TWD322"/>
      <c r="TWE322"/>
      <c r="TWF322"/>
      <c r="TWG322"/>
      <c r="TWH322"/>
      <c r="TWI322"/>
      <c r="TWJ322"/>
      <c r="TWK322"/>
      <c r="TWL322"/>
      <c r="TWM322"/>
      <c r="TWN322"/>
      <c r="TWO322"/>
      <c r="TWP322"/>
      <c r="TWQ322"/>
      <c r="TWR322"/>
      <c r="TWS322"/>
      <c r="TWT322"/>
      <c r="TWU322"/>
      <c r="TWV322"/>
      <c r="TWW322"/>
      <c r="TWX322"/>
      <c r="TWY322"/>
      <c r="TWZ322"/>
      <c r="TXA322"/>
      <c r="TXB322"/>
      <c r="TXC322"/>
      <c r="TXD322"/>
      <c r="TXE322"/>
      <c r="TXF322"/>
      <c r="TXG322"/>
      <c r="TXH322"/>
      <c r="TXI322"/>
      <c r="TXJ322"/>
      <c r="TXK322"/>
      <c r="TXL322"/>
      <c r="TXM322"/>
      <c r="TXN322"/>
      <c r="TXO322"/>
      <c r="TXP322"/>
      <c r="TXQ322"/>
      <c r="TXR322"/>
      <c r="TXS322"/>
      <c r="TXT322"/>
      <c r="TXU322"/>
      <c r="TXV322"/>
      <c r="TXW322"/>
      <c r="TXX322"/>
      <c r="TXY322"/>
      <c r="TXZ322"/>
      <c r="TYA322"/>
      <c r="TYB322"/>
      <c r="TYC322"/>
      <c r="TYD322"/>
      <c r="TYE322"/>
      <c r="TYF322"/>
      <c r="TYG322"/>
      <c r="TYH322"/>
      <c r="TYI322"/>
      <c r="TYJ322"/>
      <c r="TYK322"/>
      <c r="TYL322"/>
      <c r="TYM322"/>
      <c r="TYN322"/>
      <c r="TYO322"/>
      <c r="TYP322"/>
      <c r="TYQ322"/>
      <c r="TYR322"/>
      <c r="TYS322"/>
      <c r="TYT322"/>
      <c r="TYU322"/>
      <c r="TYV322"/>
      <c r="TYW322"/>
      <c r="TYX322"/>
      <c r="TYY322"/>
      <c r="TYZ322"/>
      <c r="TZA322"/>
      <c r="TZB322"/>
      <c r="TZC322"/>
      <c r="TZD322"/>
      <c r="TZE322"/>
      <c r="TZF322"/>
      <c r="TZG322"/>
      <c r="TZH322"/>
      <c r="TZI322"/>
      <c r="TZJ322"/>
      <c r="TZK322"/>
      <c r="TZL322"/>
      <c r="TZM322"/>
      <c r="TZN322"/>
      <c r="TZO322"/>
      <c r="TZP322"/>
      <c r="TZQ322"/>
      <c r="TZR322"/>
      <c r="TZS322"/>
      <c r="TZT322"/>
      <c r="TZU322"/>
      <c r="TZV322"/>
      <c r="TZW322"/>
      <c r="TZX322"/>
      <c r="TZY322"/>
      <c r="TZZ322"/>
      <c r="UAA322"/>
      <c r="UAB322"/>
      <c r="UAC322"/>
      <c r="UAD322"/>
      <c r="UAE322"/>
      <c r="UAF322"/>
      <c r="UAG322"/>
      <c r="UAH322"/>
      <c r="UAI322"/>
      <c r="UAJ322"/>
      <c r="UAK322"/>
      <c r="UAL322"/>
      <c r="UAM322"/>
      <c r="UAN322"/>
      <c r="UAO322"/>
      <c r="UAP322"/>
      <c r="UAQ322"/>
      <c r="UAR322"/>
      <c r="UAS322"/>
      <c r="UAT322"/>
      <c r="UAU322"/>
      <c r="UAV322"/>
      <c r="UAW322"/>
      <c r="UAX322"/>
      <c r="UAY322"/>
      <c r="UAZ322"/>
      <c r="UBA322"/>
      <c r="UBB322"/>
      <c r="UBC322"/>
      <c r="UBD322"/>
      <c r="UBE322"/>
      <c r="UBF322"/>
      <c r="UBG322"/>
      <c r="UBH322"/>
      <c r="UBI322"/>
      <c r="UBJ322"/>
      <c r="UBK322"/>
      <c r="UBL322"/>
      <c r="UBM322"/>
      <c r="UBN322"/>
      <c r="UBO322"/>
      <c r="UBP322"/>
      <c r="UBQ322"/>
      <c r="UBR322"/>
      <c r="UBS322"/>
      <c r="UBT322"/>
      <c r="UBU322"/>
      <c r="UBV322"/>
      <c r="UBW322"/>
      <c r="UBX322"/>
      <c r="UBY322"/>
      <c r="UBZ322"/>
      <c r="UCA322"/>
      <c r="UCB322"/>
      <c r="UCC322"/>
      <c r="UCD322"/>
      <c r="UCE322"/>
      <c r="UCF322"/>
      <c r="UCG322"/>
      <c r="UCH322"/>
      <c r="UCI322"/>
      <c r="UCJ322"/>
      <c r="UCK322"/>
      <c r="UCL322"/>
      <c r="UCM322"/>
      <c r="UCN322"/>
      <c r="UCO322"/>
      <c r="UCP322"/>
      <c r="UCQ322"/>
      <c r="UCR322"/>
      <c r="UCS322"/>
      <c r="UCT322"/>
      <c r="UCU322"/>
      <c r="UCV322"/>
      <c r="UCW322"/>
      <c r="UCX322"/>
      <c r="UCY322"/>
      <c r="UCZ322"/>
      <c r="UDA322"/>
      <c r="UDB322"/>
      <c r="UDC322"/>
      <c r="UDD322"/>
      <c r="UDE322"/>
      <c r="UDF322"/>
      <c r="UDG322"/>
      <c r="UDH322"/>
      <c r="UDI322"/>
      <c r="UDJ322"/>
      <c r="UDK322"/>
      <c r="UDL322"/>
      <c r="UDM322"/>
      <c r="UDN322"/>
      <c r="UDO322"/>
      <c r="UDP322"/>
      <c r="UDQ322"/>
      <c r="UDR322"/>
      <c r="UDS322"/>
      <c r="UDT322"/>
      <c r="UDU322"/>
      <c r="UDV322"/>
      <c r="UDW322"/>
      <c r="UDX322"/>
      <c r="UDY322"/>
      <c r="UDZ322"/>
      <c r="UEA322"/>
      <c r="UEB322"/>
      <c r="UEC322"/>
      <c r="UED322"/>
      <c r="UEE322"/>
      <c r="UEF322"/>
      <c r="UEG322"/>
      <c r="UEH322"/>
      <c r="UEI322"/>
      <c r="UEJ322"/>
      <c r="UEK322"/>
      <c r="UEL322"/>
      <c r="UEM322"/>
      <c r="UEN322"/>
      <c r="UEO322"/>
      <c r="UEP322"/>
      <c r="UEQ322"/>
      <c r="UER322"/>
      <c r="UES322"/>
      <c r="UET322"/>
      <c r="UEU322"/>
      <c r="UEV322"/>
      <c r="UEW322"/>
      <c r="UEX322"/>
      <c r="UEY322"/>
      <c r="UEZ322"/>
      <c r="UFA322"/>
      <c r="UFB322"/>
      <c r="UFC322"/>
      <c r="UFD322"/>
      <c r="UFE322"/>
      <c r="UFF322"/>
      <c r="UFG322"/>
      <c r="UFH322"/>
      <c r="UFI322"/>
      <c r="UFJ322"/>
      <c r="UFK322"/>
      <c r="UFL322"/>
      <c r="UFM322"/>
      <c r="UFN322"/>
      <c r="UFO322"/>
      <c r="UFP322"/>
      <c r="UFQ322"/>
      <c r="UFR322"/>
      <c r="UFS322"/>
      <c r="UFT322"/>
      <c r="UFU322"/>
      <c r="UFV322"/>
      <c r="UFW322"/>
      <c r="UFX322"/>
      <c r="UFY322"/>
      <c r="UFZ322"/>
      <c r="UGA322"/>
      <c r="UGB322"/>
      <c r="UGC322"/>
      <c r="UGD322"/>
      <c r="UGE322"/>
      <c r="UGF322"/>
      <c r="UGG322"/>
      <c r="UGH322"/>
      <c r="UGI322"/>
      <c r="UGJ322"/>
      <c r="UGK322"/>
      <c r="UGL322"/>
      <c r="UGM322"/>
      <c r="UGN322"/>
      <c r="UGO322"/>
      <c r="UGP322"/>
      <c r="UGQ322"/>
      <c r="UGR322"/>
      <c r="UGS322"/>
      <c r="UGT322"/>
      <c r="UGU322"/>
      <c r="UGV322"/>
      <c r="UGW322"/>
      <c r="UGX322"/>
      <c r="UGY322"/>
      <c r="UGZ322"/>
      <c r="UHA322"/>
      <c r="UHB322"/>
      <c r="UHC322"/>
      <c r="UHD322"/>
      <c r="UHE322"/>
      <c r="UHF322"/>
      <c r="UHG322"/>
      <c r="UHH322"/>
      <c r="UHI322"/>
      <c r="UHJ322"/>
      <c r="UHK322"/>
      <c r="UHL322"/>
      <c r="UHM322"/>
      <c r="UHN322"/>
      <c r="UHO322"/>
      <c r="UHP322"/>
      <c r="UHQ322"/>
      <c r="UHR322"/>
      <c r="UHS322"/>
      <c r="UHT322"/>
      <c r="UHU322"/>
      <c r="UHV322"/>
      <c r="UHW322"/>
      <c r="UHX322"/>
      <c r="UHY322"/>
      <c r="UHZ322"/>
      <c r="UIA322"/>
      <c r="UIB322"/>
      <c r="UIC322"/>
      <c r="UID322"/>
      <c r="UIE322"/>
      <c r="UIF322"/>
      <c r="UIG322"/>
      <c r="UIH322"/>
      <c r="UII322"/>
      <c r="UIJ322"/>
      <c r="UIK322"/>
      <c r="UIL322"/>
      <c r="UIM322"/>
      <c r="UIN322"/>
      <c r="UIO322"/>
      <c r="UIP322"/>
      <c r="UIQ322"/>
      <c r="UIR322"/>
      <c r="UIS322"/>
      <c r="UIT322"/>
      <c r="UIU322"/>
      <c r="UIV322"/>
      <c r="UIW322"/>
      <c r="UIX322"/>
      <c r="UIY322"/>
      <c r="UIZ322"/>
      <c r="UJA322"/>
      <c r="UJB322"/>
      <c r="UJC322"/>
      <c r="UJD322"/>
      <c r="UJE322"/>
      <c r="UJF322"/>
      <c r="UJG322"/>
      <c r="UJH322"/>
      <c r="UJI322"/>
      <c r="UJJ322"/>
      <c r="UJK322"/>
      <c r="UJL322"/>
      <c r="UJM322"/>
      <c r="UJN322"/>
      <c r="UJO322"/>
      <c r="UJP322"/>
      <c r="UJQ322"/>
      <c r="UJR322"/>
      <c r="UJS322"/>
      <c r="UJT322"/>
      <c r="UJU322"/>
      <c r="UJV322"/>
      <c r="UJW322"/>
      <c r="UJX322"/>
      <c r="UJY322"/>
      <c r="UJZ322"/>
      <c r="UKA322"/>
      <c r="UKB322"/>
      <c r="UKC322"/>
      <c r="UKD322"/>
      <c r="UKE322"/>
      <c r="UKF322"/>
      <c r="UKG322"/>
      <c r="UKH322"/>
      <c r="UKI322"/>
      <c r="UKJ322"/>
      <c r="UKK322"/>
      <c r="UKL322"/>
      <c r="UKM322"/>
      <c r="UKN322"/>
      <c r="UKO322"/>
      <c r="UKP322"/>
      <c r="UKQ322"/>
      <c r="UKR322"/>
      <c r="UKS322"/>
      <c r="UKT322"/>
      <c r="UKU322"/>
      <c r="UKV322"/>
      <c r="UKW322"/>
      <c r="UKX322"/>
      <c r="UKY322"/>
      <c r="UKZ322"/>
      <c r="ULA322"/>
      <c r="ULB322"/>
      <c r="ULC322"/>
      <c r="ULD322"/>
      <c r="ULE322"/>
      <c r="ULF322"/>
      <c r="ULG322"/>
      <c r="ULH322"/>
      <c r="ULI322"/>
      <c r="ULJ322"/>
      <c r="ULK322"/>
      <c r="ULL322"/>
      <c r="ULM322"/>
      <c r="ULN322"/>
      <c r="ULO322"/>
      <c r="ULP322"/>
      <c r="ULQ322"/>
      <c r="ULR322"/>
      <c r="ULS322"/>
      <c r="ULT322"/>
      <c r="ULU322"/>
      <c r="ULV322"/>
      <c r="ULW322"/>
      <c r="ULX322"/>
      <c r="ULY322"/>
      <c r="ULZ322"/>
      <c r="UMA322"/>
      <c r="UMB322"/>
      <c r="UMC322"/>
      <c r="UMD322"/>
      <c r="UME322"/>
      <c r="UMF322"/>
      <c r="UMG322"/>
      <c r="UMH322"/>
      <c r="UMI322"/>
      <c r="UMJ322"/>
      <c r="UMK322"/>
      <c r="UML322"/>
      <c r="UMM322"/>
      <c r="UMN322"/>
      <c r="UMO322"/>
      <c r="UMP322"/>
      <c r="UMQ322"/>
      <c r="UMR322"/>
      <c r="UMS322"/>
      <c r="UMT322"/>
      <c r="UMU322"/>
      <c r="UMV322"/>
      <c r="UMW322"/>
      <c r="UMX322"/>
      <c r="UMY322"/>
      <c r="UMZ322"/>
      <c r="UNA322"/>
      <c r="UNB322"/>
      <c r="UNC322"/>
      <c r="UND322"/>
      <c r="UNE322"/>
      <c r="UNF322"/>
      <c r="UNG322"/>
      <c r="UNH322"/>
      <c r="UNI322"/>
      <c r="UNJ322"/>
      <c r="UNK322"/>
      <c r="UNL322"/>
      <c r="UNM322"/>
      <c r="UNN322"/>
      <c r="UNO322"/>
      <c r="UNP322"/>
      <c r="UNQ322"/>
      <c r="UNR322"/>
      <c r="UNS322"/>
      <c r="UNT322"/>
      <c r="UNU322"/>
      <c r="UNV322"/>
      <c r="UNW322"/>
      <c r="UNX322"/>
      <c r="UNY322"/>
      <c r="UNZ322"/>
      <c r="UOA322"/>
      <c r="UOB322"/>
      <c r="UOC322"/>
      <c r="UOD322"/>
      <c r="UOE322"/>
      <c r="UOF322"/>
      <c r="UOG322"/>
      <c r="UOH322"/>
      <c r="UOI322"/>
      <c r="UOJ322"/>
      <c r="UOK322"/>
      <c r="UOL322"/>
      <c r="UOM322"/>
      <c r="UON322"/>
      <c r="UOO322"/>
      <c r="UOP322"/>
      <c r="UOQ322"/>
      <c r="UOR322"/>
      <c r="UOS322"/>
      <c r="UOT322"/>
      <c r="UOU322"/>
      <c r="UOV322"/>
      <c r="UOW322"/>
      <c r="UOX322"/>
      <c r="UOY322"/>
      <c r="UOZ322"/>
      <c r="UPA322"/>
      <c r="UPB322"/>
      <c r="UPC322"/>
      <c r="UPD322"/>
      <c r="UPE322"/>
      <c r="UPF322"/>
      <c r="UPG322"/>
      <c r="UPH322"/>
      <c r="UPI322"/>
      <c r="UPJ322"/>
      <c r="UPK322"/>
      <c r="UPL322"/>
      <c r="UPM322"/>
      <c r="UPN322"/>
      <c r="UPO322"/>
      <c r="UPP322"/>
      <c r="UPQ322"/>
      <c r="UPR322"/>
      <c r="UPS322"/>
      <c r="UPT322"/>
      <c r="UPU322"/>
      <c r="UPV322"/>
      <c r="UPW322"/>
      <c r="UPX322"/>
      <c r="UPY322"/>
      <c r="UPZ322"/>
      <c r="UQA322"/>
      <c r="UQB322"/>
      <c r="UQC322"/>
      <c r="UQD322"/>
      <c r="UQE322"/>
      <c r="UQF322"/>
      <c r="UQG322"/>
      <c r="UQH322"/>
      <c r="UQI322"/>
      <c r="UQJ322"/>
      <c r="UQK322"/>
      <c r="UQL322"/>
      <c r="UQM322"/>
      <c r="UQN322"/>
      <c r="UQO322"/>
      <c r="UQP322"/>
      <c r="UQQ322"/>
      <c r="UQR322"/>
      <c r="UQS322"/>
      <c r="UQT322"/>
      <c r="UQU322"/>
      <c r="UQV322"/>
      <c r="UQW322"/>
      <c r="UQX322"/>
      <c r="UQY322"/>
      <c r="UQZ322"/>
      <c r="URA322"/>
      <c r="URB322"/>
      <c r="URC322"/>
      <c r="URD322"/>
      <c r="URE322"/>
      <c r="URF322"/>
      <c r="URG322"/>
      <c r="URH322"/>
      <c r="URI322"/>
      <c r="URJ322"/>
      <c r="URK322"/>
      <c r="URL322"/>
      <c r="URM322"/>
      <c r="URN322"/>
      <c r="URO322"/>
      <c r="URP322"/>
      <c r="URQ322"/>
      <c r="URR322"/>
      <c r="URS322"/>
      <c r="URT322"/>
      <c r="URU322"/>
      <c r="URV322"/>
      <c r="URW322"/>
      <c r="URX322"/>
      <c r="URY322"/>
      <c r="URZ322"/>
      <c r="USA322"/>
      <c r="USB322"/>
      <c r="USC322"/>
      <c r="USD322"/>
      <c r="USE322"/>
      <c r="USF322"/>
      <c r="USG322"/>
      <c r="USH322"/>
      <c r="USI322"/>
      <c r="USJ322"/>
      <c r="USK322"/>
      <c r="USL322"/>
      <c r="USM322"/>
      <c r="USN322"/>
      <c r="USO322"/>
      <c r="USP322"/>
      <c r="USQ322"/>
      <c r="USR322"/>
      <c r="USS322"/>
      <c r="UST322"/>
      <c r="USU322"/>
      <c r="USV322"/>
      <c r="USW322"/>
      <c r="USX322"/>
      <c r="USY322"/>
      <c r="USZ322"/>
      <c r="UTA322"/>
      <c r="UTB322"/>
      <c r="UTC322"/>
      <c r="UTD322"/>
      <c r="UTE322"/>
      <c r="UTF322"/>
      <c r="UTG322"/>
      <c r="UTH322"/>
      <c r="UTI322"/>
      <c r="UTJ322"/>
      <c r="UTK322"/>
      <c r="UTL322"/>
      <c r="UTM322"/>
      <c r="UTN322"/>
      <c r="UTO322"/>
      <c r="UTP322"/>
      <c r="UTQ322"/>
      <c r="UTR322"/>
      <c r="UTS322"/>
      <c r="UTT322"/>
      <c r="UTU322"/>
      <c r="UTV322"/>
      <c r="UTW322"/>
      <c r="UTX322"/>
      <c r="UTY322"/>
      <c r="UTZ322"/>
      <c r="UUA322"/>
      <c r="UUB322"/>
      <c r="UUC322"/>
      <c r="UUD322"/>
      <c r="UUE322"/>
      <c r="UUF322"/>
      <c r="UUG322"/>
      <c r="UUH322"/>
      <c r="UUI322"/>
      <c r="UUJ322"/>
      <c r="UUK322"/>
      <c r="UUL322"/>
      <c r="UUM322"/>
      <c r="UUN322"/>
      <c r="UUO322"/>
      <c r="UUP322"/>
      <c r="UUQ322"/>
      <c r="UUR322"/>
      <c r="UUS322"/>
      <c r="UUT322"/>
      <c r="UUU322"/>
      <c r="UUV322"/>
      <c r="UUW322"/>
      <c r="UUX322"/>
      <c r="UUY322"/>
      <c r="UUZ322"/>
      <c r="UVA322"/>
      <c r="UVB322"/>
      <c r="UVC322"/>
      <c r="UVD322"/>
      <c r="UVE322"/>
      <c r="UVF322"/>
      <c r="UVG322"/>
      <c r="UVH322"/>
      <c r="UVI322"/>
      <c r="UVJ322"/>
      <c r="UVK322"/>
      <c r="UVL322"/>
      <c r="UVM322"/>
      <c r="UVN322"/>
      <c r="UVO322"/>
      <c r="UVP322"/>
      <c r="UVQ322"/>
      <c r="UVR322"/>
      <c r="UVS322"/>
      <c r="UVT322"/>
      <c r="UVU322"/>
      <c r="UVV322"/>
      <c r="UVW322"/>
      <c r="UVX322"/>
      <c r="UVY322"/>
      <c r="UVZ322"/>
      <c r="UWA322"/>
      <c r="UWB322"/>
      <c r="UWC322"/>
      <c r="UWD322"/>
      <c r="UWE322"/>
      <c r="UWF322"/>
      <c r="UWG322"/>
      <c r="UWH322"/>
      <c r="UWI322"/>
      <c r="UWJ322"/>
      <c r="UWK322"/>
      <c r="UWL322"/>
      <c r="UWM322"/>
      <c r="UWN322"/>
      <c r="UWO322"/>
      <c r="UWP322"/>
      <c r="UWQ322"/>
      <c r="UWR322"/>
      <c r="UWS322"/>
      <c r="UWT322"/>
      <c r="UWU322"/>
      <c r="UWV322"/>
      <c r="UWW322"/>
      <c r="UWX322"/>
      <c r="UWY322"/>
      <c r="UWZ322"/>
      <c r="UXA322"/>
      <c r="UXB322"/>
      <c r="UXC322"/>
      <c r="UXD322"/>
      <c r="UXE322"/>
      <c r="UXF322"/>
      <c r="UXG322"/>
      <c r="UXH322"/>
      <c r="UXI322"/>
      <c r="UXJ322"/>
      <c r="UXK322"/>
      <c r="UXL322"/>
      <c r="UXM322"/>
      <c r="UXN322"/>
      <c r="UXO322"/>
      <c r="UXP322"/>
      <c r="UXQ322"/>
      <c r="UXR322"/>
      <c r="UXS322"/>
      <c r="UXT322"/>
      <c r="UXU322"/>
      <c r="UXV322"/>
      <c r="UXW322"/>
      <c r="UXX322"/>
      <c r="UXY322"/>
      <c r="UXZ322"/>
      <c r="UYA322"/>
      <c r="UYB322"/>
      <c r="UYC322"/>
      <c r="UYD322"/>
      <c r="UYE322"/>
      <c r="UYF322"/>
      <c r="UYG322"/>
      <c r="UYH322"/>
      <c r="UYI322"/>
      <c r="UYJ322"/>
      <c r="UYK322"/>
      <c r="UYL322"/>
      <c r="UYM322"/>
      <c r="UYN322"/>
      <c r="UYO322"/>
      <c r="UYP322"/>
      <c r="UYQ322"/>
      <c r="UYR322"/>
      <c r="UYS322"/>
      <c r="UYT322"/>
      <c r="UYU322"/>
      <c r="UYV322"/>
      <c r="UYW322"/>
      <c r="UYX322"/>
      <c r="UYY322"/>
      <c r="UYZ322"/>
      <c r="UZA322"/>
      <c r="UZB322"/>
      <c r="UZC322"/>
      <c r="UZD322"/>
      <c r="UZE322"/>
      <c r="UZF322"/>
      <c r="UZG322"/>
      <c r="UZH322"/>
      <c r="UZI322"/>
      <c r="UZJ322"/>
      <c r="UZK322"/>
      <c r="UZL322"/>
      <c r="UZM322"/>
      <c r="UZN322"/>
      <c r="UZO322"/>
      <c r="UZP322"/>
      <c r="UZQ322"/>
      <c r="UZR322"/>
      <c r="UZS322"/>
      <c r="UZT322"/>
      <c r="UZU322"/>
      <c r="UZV322"/>
      <c r="UZW322"/>
      <c r="UZX322"/>
      <c r="UZY322"/>
      <c r="UZZ322"/>
      <c r="VAA322"/>
      <c r="VAB322"/>
      <c r="VAC322"/>
      <c r="VAD322"/>
      <c r="VAE322"/>
      <c r="VAF322"/>
      <c r="VAG322"/>
      <c r="VAH322"/>
      <c r="VAI322"/>
      <c r="VAJ322"/>
      <c r="VAK322"/>
      <c r="VAL322"/>
      <c r="VAM322"/>
      <c r="VAN322"/>
      <c r="VAO322"/>
      <c r="VAP322"/>
      <c r="VAQ322"/>
      <c r="VAR322"/>
      <c r="VAS322"/>
      <c r="VAT322"/>
      <c r="VAU322"/>
      <c r="VAV322"/>
      <c r="VAW322"/>
      <c r="VAX322"/>
      <c r="VAY322"/>
      <c r="VAZ322"/>
      <c r="VBA322"/>
      <c r="VBB322"/>
      <c r="VBC322"/>
      <c r="VBD322"/>
      <c r="VBE322"/>
      <c r="VBF322"/>
      <c r="VBG322"/>
      <c r="VBH322"/>
      <c r="VBI322"/>
      <c r="VBJ322"/>
      <c r="VBK322"/>
      <c r="VBL322"/>
      <c r="VBM322"/>
      <c r="VBN322"/>
      <c r="VBO322"/>
      <c r="VBP322"/>
      <c r="VBQ322"/>
      <c r="VBR322"/>
      <c r="VBS322"/>
      <c r="VBT322"/>
      <c r="VBU322"/>
      <c r="VBV322"/>
      <c r="VBW322"/>
      <c r="VBX322"/>
      <c r="VBY322"/>
      <c r="VBZ322"/>
      <c r="VCA322"/>
      <c r="VCB322"/>
      <c r="VCC322"/>
      <c r="VCD322"/>
      <c r="VCE322"/>
      <c r="VCF322"/>
      <c r="VCG322"/>
      <c r="VCH322"/>
      <c r="VCI322"/>
      <c r="VCJ322"/>
      <c r="VCK322"/>
      <c r="VCL322"/>
      <c r="VCM322"/>
      <c r="VCN322"/>
      <c r="VCO322"/>
      <c r="VCP322"/>
      <c r="VCQ322"/>
      <c r="VCR322"/>
      <c r="VCS322"/>
      <c r="VCT322"/>
      <c r="VCU322"/>
      <c r="VCV322"/>
      <c r="VCW322"/>
      <c r="VCX322"/>
      <c r="VCY322"/>
      <c r="VCZ322"/>
      <c r="VDA322"/>
      <c r="VDB322"/>
      <c r="VDC322"/>
      <c r="VDD322"/>
      <c r="VDE322"/>
      <c r="VDF322"/>
      <c r="VDG322"/>
      <c r="VDH322"/>
      <c r="VDI322"/>
      <c r="VDJ322"/>
      <c r="VDK322"/>
      <c r="VDL322"/>
      <c r="VDM322"/>
      <c r="VDN322"/>
      <c r="VDO322"/>
      <c r="VDP322"/>
      <c r="VDQ322"/>
      <c r="VDR322"/>
      <c r="VDS322"/>
      <c r="VDT322"/>
      <c r="VDU322"/>
      <c r="VDV322"/>
      <c r="VDW322"/>
      <c r="VDX322"/>
      <c r="VDY322"/>
      <c r="VDZ322"/>
      <c r="VEA322"/>
      <c r="VEB322"/>
      <c r="VEC322"/>
      <c r="VED322"/>
      <c r="VEE322"/>
      <c r="VEF322"/>
      <c r="VEG322"/>
      <c r="VEH322"/>
      <c r="VEI322"/>
      <c r="VEJ322"/>
      <c r="VEK322"/>
      <c r="VEL322"/>
      <c r="VEM322"/>
      <c r="VEN322"/>
      <c r="VEO322"/>
      <c r="VEP322"/>
      <c r="VEQ322"/>
      <c r="VER322"/>
      <c r="VES322"/>
      <c r="VET322"/>
      <c r="VEU322"/>
      <c r="VEV322"/>
      <c r="VEW322"/>
      <c r="VEX322"/>
      <c r="VEY322"/>
      <c r="VEZ322"/>
      <c r="VFA322"/>
      <c r="VFB322"/>
      <c r="VFC322"/>
      <c r="VFD322"/>
      <c r="VFE322"/>
      <c r="VFF322"/>
      <c r="VFG322"/>
      <c r="VFH322"/>
      <c r="VFI322"/>
      <c r="VFJ322"/>
      <c r="VFK322"/>
      <c r="VFL322"/>
      <c r="VFM322"/>
      <c r="VFN322"/>
      <c r="VFO322"/>
      <c r="VFP322"/>
      <c r="VFQ322"/>
      <c r="VFR322"/>
      <c r="VFS322"/>
      <c r="VFT322"/>
      <c r="VFU322"/>
      <c r="VFV322"/>
      <c r="VFW322"/>
      <c r="VFX322"/>
      <c r="VFY322"/>
      <c r="VFZ322"/>
      <c r="VGA322"/>
      <c r="VGB322"/>
      <c r="VGC322"/>
      <c r="VGD322"/>
      <c r="VGE322"/>
      <c r="VGF322"/>
      <c r="VGG322"/>
      <c r="VGH322"/>
      <c r="VGI322"/>
      <c r="VGJ322"/>
      <c r="VGK322"/>
      <c r="VGL322"/>
      <c r="VGM322"/>
      <c r="VGN322"/>
      <c r="VGO322"/>
      <c r="VGP322"/>
      <c r="VGQ322"/>
      <c r="VGR322"/>
      <c r="VGS322"/>
      <c r="VGT322"/>
      <c r="VGU322"/>
      <c r="VGV322"/>
      <c r="VGW322"/>
      <c r="VGX322"/>
      <c r="VGY322"/>
      <c r="VGZ322"/>
      <c r="VHA322"/>
      <c r="VHB322"/>
      <c r="VHC322"/>
      <c r="VHD322"/>
      <c r="VHE322"/>
      <c r="VHF322"/>
      <c r="VHG322"/>
      <c r="VHH322"/>
      <c r="VHI322"/>
      <c r="VHJ322"/>
      <c r="VHK322"/>
      <c r="VHL322"/>
      <c r="VHM322"/>
      <c r="VHN322"/>
      <c r="VHO322"/>
      <c r="VHP322"/>
      <c r="VHQ322"/>
      <c r="VHR322"/>
      <c r="VHS322"/>
      <c r="VHT322"/>
      <c r="VHU322"/>
      <c r="VHV322"/>
      <c r="VHW322"/>
      <c r="VHX322"/>
      <c r="VHY322"/>
      <c r="VHZ322"/>
      <c r="VIA322"/>
      <c r="VIB322"/>
      <c r="VIC322"/>
      <c r="VID322"/>
      <c r="VIE322"/>
      <c r="VIF322"/>
      <c r="VIG322"/>
      <c r="VIH322"/>
      <c r="VII322"/>
      <c r="VIJ322"/>
      <c r="VIK322"/>
      <c r="VIL322"/>
      <c r="VIM322"/>
      <c r="VIN322"/>
      <c r="VIO322"/>
      <c r="VIP322"/>
      <c r="VIQ322"/>
      <c r="VIR322"/>
      <c r="VIS322"/>
      <c r="VIT322"/>
      <c r="VIU322"/>
      <c r="VIV322"/>
      <c r="VIW322"/>
      <c r="VIX322"/>
      <c r="VIY322"/>
      <c r="VIZ322"/>
      <c r="VJA322"/>
      <c r="VJB322"/>
      <c r="VJC322"/>
      <c r="VJD322"/>
      <c r="VJE322"/>
      <c r="VJF322"/>
      <c r="VJG322"/>
      <c r="VJH322"/>
      <c r="VJI322"/>
      <c r="VJJ322"/>
      <c r="VJK322"/>
      <c r="VJL322"/>
      <c r="VJM322"/>
      <c r="VJN322"/>
      <c r="VJO322"/>
      <c r="VJP322"/>
      <c r="VJQ322"/>
      <c r="VJR322"/>
      <c r="VJS322"/>
      <c r="VJT322"/>
      <c r="VJU322"/>
      <c r="VJV322"/>
      <c r="VJW322"/>
      <c r="VJX322"/>
      <c r="VJY322"/>
      <c r="VJZ322"/>
      <c r="VKA322"/>
      <c r="VKB322"/>
      <c r="VKC322"/>
      <c r="VKD322"/>
      <c r="VKE322"/>
      <c r="VKF322"/>
      <c r="VKG322"/>
      <c r="VKH322"/>
      <c r="VKI322"/>
      <c r="VKJ322"/>
      <c r="VKK322"/>
      <c r="VKL322"/>
      <c r="VKM322"/>
      <c r="VKN322"/>
      <c r="VKO322"/>
      <c r="VKP322"/>
      <c r="VKQ322"/>
      <c r="VKR322"/>
      <c r="VKS322"/>
      <c r="VKT322"/>
      <c r="VKU322"/>
      <c r="VKV322"/>
      <c r="VKW322"/>
      <c r="VKX322"/>
      <c r="VKY322"/>
      <c r="VKZ322"/>
      <c r="VLA322"/>
      <c r="VLB322"/>
      <c r="VLC322"/>
      <c r="VLD322"/>
      <c r="VLE322"/>
      <c r="VLF322"/>
      <c r="VLG322"/>
      <c r="VLH322"/>
      <c r="VLI322"/>
      <c r="VLJ322"/>
      <c r="VLK322"/>
      <c r="VLL322"/>
      <c r="VLM322"/>
      <c r="VLN322"/>
      <c r="VLO322"/>
      <c r="VLP322"/>
      <c r="VLQ322"/>
      <c r="VLR322"/>
      <c r="VLS322"/>
      <c r="VLT322"/>
      <c r="VLU322"/>
      <c r="VLV322"/>
      <c r="VLW322"/>
      <c r="VLX322"/>
      <c r="VLY322"/>
      <c r="VLZ322"/>
      <c r="VMA322"/>
      <c r="VMB322"/>
      <c r="VMC322"/>
      <c r="VMD322"/>
      <c r="VME322"/>
      <c r="VMF322"/>
      <c r="VMG322"/>
      <c r="VMH322"/>
      <c r="VMI322"/>
      <c r="VMJ322"/>
      <c r="VMK322"/>
      <c r="VML322"/>
      <c r="VMM322"/>
      <c r="VMN322"/>
      <c r="VMO322"/>
      <c r="VMP322"/>
      <c r="VMQ322"/>
      <c r="VMR322"/>
      <c r="VMS322"/>
      <c r="VMT322"/>
      <c r="VMU322"/>
      <c r="VMV322"/>
      <c r="VMW322"/>
      <c r="VMX322"/>
      <c r="VMY322"/>
      <c r="VMZ322"/>
      <c r="VNA322"/>
      <c r="VNB322"/>
      <c r="VNC322"/>
      <c r="VND322"/>
      <c r="VNE322"/>
      <c r="VNF322"/>
      <c r="VNG322"/>
      <c r="VNH322"/>
      <c r="VNI322"/>
      <c r="VNJ322"/>
      <c r="VNK322"/>
      <c r="VNL322"/>
      <c r="VNM322"/>
      <c r="VNN322"/>
      <c r="VNO322"/>
      <c r="VNP322"/>
      <c r="VNQ322"/>
      <c r="VNR322"/>
      <c r="VNS322"/>
      <c r="VNT322"/>
      <c r="VNU322"/>
      <c r="VNV322"/>
      <c r="VNW322"/>
      <c r="VNX322"/>
      <c r="VNY322"/>
      <c r="VNZ322"/>
      <c r="VOA322"/>
      <c r="VOB322"/>
      <c r="VOC322"/>
      <c r="VOD322"/>
      <c r="VOE322"/>
      <c r="VOF322"/>
      <c r="VOG322"/>
      <c r="VOH322"/>
      <c r="VOI322"/>
      <c r="VOJ322"/>
      <c r="VOK322"/>
      <c r="VOL322"/>
      <c r="VOM322"/>
      <c r="VON322"/>
      <c r="VOO322"/>
      <c r="VOP322"/>
      <c r="VOQ322"/>
      <c r="VOR322"/>
      <c r="VOS322"/>
      <c r="VOT322"/>
      <c r="VOU322"/>
      <c r="VOV322"/>
      <c r="VOW322"/>
      <c r="VOX322"/>
      <c r="VOY322"/>
      <c r="VOZ322"/>
      <c r="VPA322"/>
      <c r="VPB322"/>
      <c r="VPC322"/>
      <c r="VPD322"/>
      <c r="VPE322"/>
      <c r="VPF322"/>
      <c r="VPG322"/>
      <c r="VPH322"/>
      <c r="VPI322"/>
      <c r="VPJ322"/>
      <c r="VPK322"/>
      <c r="VPL322"/>
      <c r="VPM322"/>
      <c r="VPN322"/>
      <c r="VPO322"/>
      <c r="VPP322"/>
      <c r="VPQ322"/>
      <c r="VPR322"/>
      <c r="VPS322"/>
      <c r="VPT322"/>
      <c r="VPU322"/>
      <c r="VPV322"/>
      <c r="VPW322"/>
      <c r="VPX322"/>
      <c r="VPY322"/>
      <c r="VPZ322"/>
      <c r="VQA322"/>
      <c r="VQB322"/>
      <c r="VQC322"/>
      <c r="VQD322"/>
      <c r="VQE322"/>
      <c r="VQF322"/>
      <c r="VQG322"/>
      <c r="VQH322"/>
      <c r="VQI322"/>
      <c r="VQJ322"/>
      <c r="VQK322"/>
      <c r="VQL322"/>
      <c r="VQM322"/>
      <c r="VQN322"/>
      <c r="VQO322"/>
      <c r="VQP322"/>
      <c r="VQQ322"/>
      <c r="VQR322"/>
      <c r="VQS322"/>
      <c r="VQT322"/>
      <c r="VQU322"/>
      <c r="VQV322"/>
      <c r="VQW322"/>
      <c r="VQX322"/>
      <c r="VQY322"/>
      <c r="VQZ322"/>
      <c r="VRA322"/>
      <c r="VRB322"/>
      <c r="VRC322"/>
      <c r="VRD322"/>
      <c r="VRE322"/>
      <c r="VRF322"/>
      <c r="VRG322"/>
      <c r="VRH322"/>
      <c r="VRI322"/>
      <c r="VRJ322"/>
      <c r="VRK322"/>
      <c r="VRL322"/>
      <c r="VRM322"/>
      <c r="VRN322"/>
      <c r="VRO322"/>
      <c r="VRP322"/>
      <c r="VRQ322"/>
      <c r="VRR322"/>
      <c r="VRS322"/>
      <c r="VRT322"/>
      <c r="VRU322"/>
      <c r="VRV322"/>
      <c r="VRW322"/>
      <c r="VRX322"/>
      <c r="VRY322"/>
      <c r="VRZ322"/>
      <c r="VSA322"/>
      <c r="VSB322"/>
      <c r="VSC322"/>
      <c r="VSD322"/>
      <c r="VSE322"/>
      <c r="VSF322"/>
      <c r="VSG322"/>
      <c r="VSH322"/>
      <c r="VSI322"/>
      <c r="VSJ322"/>
      <c r="VSK322"/>
      <c r="VSL322"/>
      <c r="VSM322"/>
      <c r="VSN322"/>
      <c r="VSO322"/>
      <c r="VSP322"/>
      <c r="VSQ322"/>
      <c r="VSR322"/>
      <c r="VSS322"/>
      <c r="VST322"/>
      <c r="VSU322"/>
      <c r="VSV322"/>
      <c r="VSW322"/>
      <c r="VSX322"/>
      <c r="VSY322"/>
      <c r="VSZ322"/>
      <c r="VTA322"/>
      <c r="VTB322"/>
      <c r="VTC322"/>
      <c r="VTD322"/>
      <c r="VTE322"/>
      <c r="VTF322"/>
      <c r="VTG322"/>
      <c r="VTH322"/>
      <c r="VTI322"/>
      <c r="VTJ322"/>
      <c r="VTK322"/>
      <c r="VTL322"/>
      <c r="VTM322"/>
      <c r="VTN322"/>
      <c r="VTO322"/>
      <c r="VTP322"/>
      <c r="VTQ322"/>
      <c r="VTR322"/>
      <c r="VTS322"/>
      <c r="VTT322"/>
      <c r="VTU322"/>
      <c r="VTV322"/>
      <c r="VTW322"/>
      <c r="VTX322"/>
      <c r="VTY322"/>
      <c r="VTZ322"/>
      <c r="VUA322"/>
      <c r="VUB322"/>
      <c r="VUC322"/>
      <c r="VUD322"/>
      <c r="VUE322"/>
      <c r="VUF322"/>
      <c r="VUG322"/>
      <c r="VUH322"/>
      <c r="VUI322"/>
      <c r="VUJ322"/>
      <c r="VUK322"/>
      <c r="VUL322"/>
      <c r="VUM322"/>
      <c r="VUN322"/>
      <c r="VUO322"/>
      <c r="VUP322"/>
      <c r="VUQ322"/>
      <c r="VUR322"/>
      <c r="VUS322"/>
      <c r="VUT322"/>
      <c r="VUU322"/>
      <c r="VUV322"/>
      <c r="VUW322"/>
      <c r="VUX322"/>
      <c r="VUY322"/>
      <c r="VUZ322"/>
      <c r="VVA322"/>
      <c r="VVB322"/>
      <c r="VVC322"/>
      <c r="VVD322"/>
      <c r="VVE322"/>
      <c r="VVF322"/>
      <c r="VVG322"/>
      <c r="VVH322"/>
      <c r="VVI322"/>
      <c r="VVJ322"/>
      <c r="VVK322"/>
      <c r="VVL322"/>
      <c r="VVM322"/>
      <c r="VVN322"/>
      <c r="VVO322"/>
      <c r="VVP322"/>
      <c r="VVQ322"/>
      <c r="VVR322"/>
      <c r="VVS322"/>
      <c r="VVT322"/>
      <c r="VVU322"/>
      <c r="VVV322"/>
      <c r="VVW322"/>
      <c r="VVX322"/>
      <c r="VVY322"/>
      <c r="VVZ322"/>
      <c r="VWA322"/>
      <c r="VWB322"/>
      <c r="VWC322"/>
      <c r="VWD322"/>
      <c r="VWE322"/>
      <c r="VWF322"/>
      <c r="VWG322"/>
      <c r="VWH322"/>
      <c r="VWI322"/>
      <c r="VWJ322"/>
      <c r="VWK322"/>
      <c r="VWL322"/>
      <c r="VWM322"/>
      <c r="VWN322"/>
      <c r="VWO322"/>
      <c r="VWP322"/>
      <c r="VWQ322"/>
      <c r="VWR322"/>
      <c r="VWS322"/>
      <c r="VWT322"/>
      <c r="VWU322"/>
      <c r="VWV322"/>
      <c r="VWW322"/>
      <c r="VWX322"/>
      <c r="VWY322"/>
      <c r="VWZ322"/>
      <c r="VXA322"/>
      <c r="VXB322"/>
      <c r="VXC322"/>
      <c r="VXD322"/>
      <c r="VXE322"/>
      <c r="VXF322"/>
      <c r="VXG322"/>
      <c r="VXH322"/>
      <c r="VXI322"/>
      <c r="VXJ322"/>
      <c r="VXK322"/>
      <c r="VXL322"/>
      <c r="VXM322"/>
      <c r="VXN322"/>
      <c r="VXO322"/>
      <c r="VXP322"/>
      <c r="VXQ322"/>
      <c r="VXR322"/>
      <c r="VXS322"/>
      <c r="VXT322"/>
      <c r="VXU322"/>
      <c r="VXV322"/>
      <c r="VXW322"/>
      <c r="VXX322"/>
      <c r="VXY322"/>
      <c r="VXZ322"/>
      <c r="VYA322"/>
      <c r="VYB322"/>
      <c r="VYC322"/>
      <c r="VYD322"/>
      <c r="VYE322"/>
      <c r="VYF322"/>
      <c r="VYG322"/>
      <c r="VYH322"/>
      <c r="VYI322"/>
      <c r="VYJ322"/>
      <c r="VYK322"/>
      <c r="VYL322"/>
      <c r="VYM322"/>
      <c r="VYN322"/>
      <c r="VYO322"/>
      <c r="VYP322"/>
      <c r="VYQ322"/>
      <c r="VYR322"/>
      <c r="VYS322"/>
      <c r="VYT322"/>
      <c r="VYU322"/>
      <c r="VYV322"/>
      <c r="VYW322"/>
      <c r="VYX322"/>
      <c r="VYY322"/>
      <c r="VYZ322"/>
      <c r="VZA322"/>
      <c r="VZB322"/>
      <c r="VZC322"/>
      <c r="VZD322"/>
      <c r="VZE322"/>
      <c r="VZF322"/>
      <c r="VZG322"/>
      <c r="VZH322"/>
      <c r="VZI322"/>
      <c r="VZJ322"/>
      <c r="VZK322"/>
      <c r="VZL322"/>
      <c r="VZM322"/>
      <c r="VZN322"/>
      <c r="VZO322"/>
      <c r="VZP322"/>
      <c r="VZQ322"/>
      <c r="VZR322"/>
      <c r="VZS322"/>
      <c r="VZT322"/>
      <c r="VZU322"/>
      <c r="VZV322"/>
      <c r="VZW322"/>
      <c r="VZX322"/>
      <c r="VZY322"/>
      <c r="VZZ322"/>
      <c r="WAA322"/>
      <c r="WAB322"/>
      <c r="WAC322"/>
      <c r="WAD322"/>
      <c r="WAE322"/>
      <c r="WAF322"/>
      <c r="WAG322"/>
      <c r="WAH322"/>
      <c r="WAI322"/>
      <c r="WAJ322"/>
      <c r="WAK322"/>
      <c r="WAL322"/>
      <c r="WAM322"/>
      <c r="WAN322"/>
      <c r="WAO322"/>
      <c r="WAP322"/>
      <c r="WAQ322"/>
      <c r="WAR322"/>
      <c r="WAS322"/>
      <c r="WAT322"/>
      <c r="WAU322"/>
      <c r="WAV322"/>
      <c r="WAW322"/>
      <c r="WAX322"/>
      <c r="WAY322"/>
      <c r="WAZ322"/>
      <c r="WBA322"/>
      <c r="WBB322"/>
      <c r="WBC322"/>
      <c r="WBD322"/>
      <c r="WBE322"/>
      <c r="WBF322"/>
      <c r="WBG322"/>
      <c r="WBH322"/>
      <c r="WBI322"/>
      <c r="WBJ322"/>
      <c r="WBK322"/>
      <c r="WBL322"/>
      <c r="WBM322"/>
      <c r="WBN322"/>
      <c r="WBO322"/>
      <c r="WBP322"/>
      <c r="WBQ322"/>
      <c r="WBR322"/>
      <c r="WBS322"/>
      <c r="WBT322"/>
      <c r="WBU322"/>
      <c r="WBV322"/>
      <c r="WBW322"/>
      <c r="WBX322"/>
      <c r="WBY322"/>
      <c r="WBZ322"/>
      <c r="WCA322"/>
      <c r="WCB322"/>
      <c r="WCC322"/>
      <c r="WCD322"/>
      <c r="WCE322"/>
      <c r="WCF322"/>
      <c r="WCG322"/>
      <c r="WCH322"/>
      <c r="WCI322"/>
      <c r="WCJ322"/>
      <c r="WCK322"/>
      <c r="WCL322"/>
      <c r="WCM322"/>
      <c r="WCN322"/>
      <c r="WCO322"/>
      <c r="WCP322"/>
      <c r="WCQ322"/>
      <c r="WCR322"/>
      <c r="WCS322"/>
      <c r="WCT322"/>
      <c r="WCU322"/>
      <c r="WCV322"/>
      <c r="WCW322"/>
      <c r="WCX322"/>
      <c r="WCY322"/>
      <c r="WCZ322"/>
      <c r="WDA322"/>
      <c r="WDB322"/>
      <c r="WDC322"/>
      <c r="WDD322"/>
      <c r="WDE322"/>
      <c r="WDF322"/>
      <c r="WDG322"/>
      <c r="WDH322"/>
      <c r="WDI322"/>
      <c r="WDJ322"/>
      <c r="WDK322"/>
      <c r="WDL322"/>
      <c r="WDM322"/>
      <c r="WDN322"/>
      <c r="WDO322"/>
      <c r="WDP322"/>
      <c r="WDQ322"/>
      <c r="WDR322"/>
      <c r="WDS322"/>
      <c r="WDT322"/>
      <c r="WDU322"/>
      <c r="WDV322"/>
      <c r="WDW322"/>
      <c r="WDX322"/>
      <c r="WDY322"/>
      <c r="WDZ322"/>
      <c r="WEA322"/>
      <c r="WEB322"/>
      <c r="WEC322"/>
      <c r="WED322"/>
      <c r="WEE322"/>
      <c r="WEF322"/>
      <c r="WEG322"/>
      <c r="WEH322"/>
      <c r="WEI322"/>
      <c r="WEJ322"/>
      <c r="WEK322"/>
      <c r="WEL322"/>
      <c r="WEM322"/>
      <c r="WEN322"/>
      <c r="WEO322"/>
      <c r="WEP322"/>
      <c r="WEQ322"/>
      <c r="WER322"/>
      <c r="WES322"/>
      <c r="WET322"/>
      <c r="WEU322"/>
      <c r="WEV322"/>
      <c r="WEW322"/>
      <c r="WEX322"/>
      <c r="WEY322"/>
      <c r="WEZ322"/>
      <c r="WFA322"/>
      <c r="WFB322"/>
      <c r="WFC322"/>
      <c r="WFD322"/>
      <c r="WFE322"/>
      <c r="WFF322"/>
      <c r="WFG322"/>
      <c r="WFH322"/>
      <c r="WFI322"/>
      <c r="WFJ322"/>
      <c r="WFK322"/>
      <c r="WFL322"/>
      <c r="WFM322"/>
      <c r="WFN322"/>
      <c r="WFO322"/>
      <c r="WFP322"/>
      <c r="WFQ322"/>
      <c r="WFR322"/>
      <c r="WFS322"/>
      <c r="WFT322"/>
      <c r="WFU322"/>
      <c r="WFV322"/>
      <c r="WFW322"/>
      <c r="WFX322"/>
      <c r="WFY322"/>
      <c r="WFZ322"/>
      <c r="WGA322"/>
      <c r="WGB322"/>
      <c r="WGC322"/>
      <c r="WGD322"/>
      <c r="WGE322"/>
      <c r="WGF322"/>
      <c r="WGG322"/>
      <c r="WGH322"/>
      <c r="WGI322"/>
      <c r="WGJ322"/>
      <c r="WGK322"/>
      <c r="WGL322"/>
      <c r="WGM322"/>
      <c r="WGN322"/>
      <c r="WGO322"/>
      <c r="WGP322"/>
      <c r="WGQ322"/>
      <c r="WGR322"/>
      <c r="WGS322"/>
      <c r="WGT322"/>
      <c r="WGU322"/>
      <c r="WGV322"/>
      <c r="WGW322"/>
      <c r="WGX322"/>
      <c r="WGY322"/>
      <c r="WGZ322"/>
      <c r="WHA322"/>
      <c r="WHB322"/>
      <c r="WHC322"/>
      <c r="WHD322"/>
      <c r="WHE322"/>
      <c r="WHF322"/>
      <c r="WHG322"/>
      <c r="WHH322"/>
      <c r="WHI322"/>
      <c r="WHJ322"/>
      <c r="WHK322"/>
      <c r="WHL322"/>
      <c r="WHM322"/>
      <c r="WHN322"/>
      <c r="WHO322"/>
      <c r="WHP322"/>
      <c r="WHQ322"/>
      <c r="WHR322"/>
      <c r="WHS322"/>
      <c r="WHT322"/>
      <c r="WHU322"/>
      <c r="WHV322"/>
      <c r="WHW322"/>
      <c r="WHX322"/>
      <c r="WHY322"/>
      <c r="WHZ322"/>
      <c r="WIA322"/>
      <c r="WIB322"/>
      <c r="WIC322"/>
      <c r="WID322"/>
      <c r="WIE322"/>
      <c r="WIF322"/>
      <c r="WIG322"/>
      <c r="WIH322"/>
      <c r="WII322"/>
      <c r="WIJ322"/>
      <c r="WIK322"/>
      <c r="WIL322"/>
      <c r="WIM322"/>
      <c r="WIN322"/>
      <c r="WIO322"/>
      <c r="WIP322"/>
      <c r="WIQ322"/>
      <c r="WIR322"/>
      <c r="WIS322"/>
      <c r="WIT322"/>
      <c r="WIU322"/>
      <c r="WIV322"/>
      <c r="WIW322"/>
      <c r="WIX322"/>
      <c r="WIY322"/>
      <c r="WIZ322"/>
      <c r="WJA322"/>
      <c r="WJB322"/>
      <c r="WJC322"/>
      <c r="WJD322"/>
      <c r="WJE322"/>
      <c r="WJF322"/>
      <c r="WJG322"/>
      <c r="WJH322"/>
      <c r="WJI322"/>
      <c r="WJJ322"/>
      <c r="WJK322"/>
      <c r="WJL322"/>
      <c r="WJM322"/>
      <c r="WJN322"/>
      <c r="WJO322"/>
      <c r="WJP322"/>
      <c r="WJQ322"/>
      <c r="WJR322"/>
      <c r="WJS322"/>
      <c r="WJT322"/>
      <c r="WJU322"/>
      <c r="WJV322"/>
      <c r="WJW322"/>
      <c r="WJX322"/>
      <c r="WJY322"/>
      <c r="WJZ322"/>
      <c r="WKA322"/>
      <c r="WKB322"/>
      <c r="WKC322"/>
      <c r="WKD322"/>
      <c r="WKE322"/>
      <c r="WKF322"/>
      <c r="WKG322"/>
      <c r="WKH322"/>
      <c r="WKI322"/>
      <c r="WKJ322"/>
      <c r="WKK322"/>
      <c r="WKL322"/>
      <c r="WKM322"/>
      <c r="WKN322"/>
      <c r="WKO322"/>
      <c r="WKP322"/>
      <c r="WKQ322"/>
      <c r="WKR322"/>
      <c r="WKS322"/>
      <c r="WKT322"/>
      <c r="WKU322"/>
      <c r="WKV322"/>
      <c r="WKW322"/>
      <c r="WKX322"/>
      <c r="WKY322"/>
      <c r="WKZ322"/>
      <c r="WLA322"/>
      <c r="WLB322"/>
      <c r="WLC322"/>
      <c r="WLD322"/>
      <c r="WLE322"/>
      <c r="WLF322"/>
      <c r="WLG322"/>
      <c r="WLH322"/>
      <c r="WLI322"/>
      <c r="WLJ322"/>
      <c r="WLK322"/>
      <c r="WLL322"/>
      <c r="WLM322"/>
      <c r="WLN322"/>
      <c r="WLO322"/>
      <c r="WLP322"/>
      <c r="WLQ322"/>
      <c r="WLR322"/>
      <c r="WLS322"/>
      <c r="WLT322"/>
      <c r="WLU322"/>
      <c r="WLV322"/>
      <c r="WLW322"/>
      <c r="WLX322"/>
      <c r="WLY322"/>
      <c r="WLZ322"/>
      <c r="WMA322"/>
      <c r="WMB322"/>
      <c r="WMC322"/>
      <c r="WMD322"/>
      <c r="WME322"/>
      <c r="WMF322"/>
      <c r="WMG322"/>
      <c r="WMH322"/>
      <c r="WMI322"/>
      <c r="WMJ322"/>
      <c r="WMK322"/>
      <c r="WML322"/>
      <c r="WMM322"/>
      <c r="WMN322"/>
      <c r="WMO322"/>
      <c r="WMP322"/>
      <c r="WMQ322"/>
      <c r="WMR322"/>
      <c r="WMS322"/>
      <c r="WMT322"/>
      <c r="WMU322"/>
      <c r="WMV322"/>
      <c r="WMW322"/>
      <c r="WMX322"/>
      <c r="WMY322"/>
      <c r="WMZ322"/>
      <c r="WNA322"/>
      <c r="WNB322"/>
      <c r="WNC322"/>
      <c r="WND322"/>
      <c r="WNE322"/>
      <c r="WNF322"/>
      <c r="WNG322"/>
      <c r="WNH322"/>
      <c r="WNI322"/>
      <c r="WNJ322"/>
      <c r="WNK322"/>
      <c r="WNL322"/>
      <c r="WNM322"/>
      <c r="WNN322"/>
      <c r="WNO322"/>
      <c r="WNP322"/>
      <c r="WNQ322"/>
      <c r="WNR322"/>
      <c r="WNS322"/>
      <c r="WNT322"/>
      <c r="WNU322"/>
      <c r="WNV322"/>
      <c r="WNW322"/>
      <c r="WNX322"/>
      <c r="WNY322"/>
      <c r="WNZ322"/>
      <c r="WOA322"/>
      <c r="WOB322"/>
      <c r="WOC322"/>
      <c r="WOD322"/>
      <c r="WOE322"/>
      <c r="WOF322"/>
      <c r="WOG322"/>
      <c r="WOH322"/>
      <c r="WOI322"/>
      <c r="WOJ322"/>
      <c r="WOK322"/>
      <c r="WOL322"/>
      <c r="WOM322"/>
      <c r="WON322"/>
      <c r="WOO322"/>
      <c r="WOP322"/>
      <c r="WOQ322"/>
      <c r="WOR322"/>
      <c r="WOS322"/>
      <c r="WOT322"/>
      <c r="WOU322"/>
      <c r="WOV322"/>
      <c r="WOW322"/>
      <c r="WOX322"/>
      <c r="WOY322"/>
      <c r="WOZ322"/>
      <c r="WPA322"/>
      <c r="WPB322"/>
      <c r="WPC322"/>
      <c r="WPD322"/>
      <c r="WPE322"/>
      <c r="WPF322"/>
      <c r="WPG322"/>
      <c r="WPH322"/>
      <c r="WPI322"/>
      <c r="WPJ322"/>
      <c r="WPK322"/>
      <c r="WPL322"/>
      <c r="WPM322"/>
      <c r="WPN322"/>
      <c r="WPO322"/>
      <c r="WPP322"/>
      <c r="WPQ322"/>
      <c r="WPR322"/>
      <c r="WPS322"/>
      <c r="WPT322"/>
      <c r="WPU322"/>
      <c r="WPV322"/>
      <c r="WPW322"/>
      <c r="WPX322"/>
      <c r="WPY322"/>
      <c r="WPZ322"/>
      <c r="WQA322"/>
      <c r="WQB322"/>
      <c r="WQC322"/>
      <c r="WQD322"/>
      <c r="WQE322"/>
      <c r="WQF322"/>
      <c r="WQG322"/>
      <c r="WQH322"/>
      <c r="WQI322"/>
      <c r="WQJ322"/>
      <c r="WQK322"/>
      <c r="WQL322"/>
      <c r="WQM322"/>
      <c r="WQN322"/>
      <c r="WQO322"/>
      <c r="WQP322"/>
      <c r="WQQ322"/>
      <c r="WQR322"/>
      <c r="WQS322"/>
      <c r="WQT322"/>
      <c r="WQU322"/>
      <c r="WQV322"/>
      <c r="WQW322"/>
      <c r="WQX322"/>
      <c r="WQY322"/>
      <c r="WQZ322"/>
      <c r="WRA322"/>
      <c r="WRB322"/>
      <c r="WRC322"/>
      <c r="WRD322"/>
      <c r="WRE322"/>
      <c r="WRF322"/>
      <c r="WRG322"/>
      <c r="WRH322"/>
      <c r="WRI322"/>
      <c r="WRJ322"/>
      <c r="WRK322"/>
      <c r="WRL322"/>
      <c r="WRM322"/>
      <c r="WRN322"/>
      <c r="WRO322"/>
      <c r="WRP322"/>
      <c r="WRQ322"/>
      <c r="WRR322"/>
      <c r="WRS322"/>
      <c r="WRT322"/>
      <c r="WRU322"/>
      <c r="WRV322"/>
      <c r="WRW322"/>
      <c r="WRX322"/>
      <c r="WRY322"/>
      <c r="WRZ322"/>
      <c r="WSA322"/>
      <c r="WSB322"/>
      <c r="WSC322"/>
      <c r="WSD322"/>
      <c r="WSE322"/>
      <c r="WSF322"/>
      <c r="WSG322"/>
      <c r="WSH322"/>
      <c r="WSI322"/>
      <c r="WSJ322"/>
      <c r="WSK322"/>
      <c r="WSL322"/>
      <c r="WSM322"/>
      <c r="WSN322"/>
      <c r="WSO322"/>
      <c r="WSP322"/>
      <c r="WSQ322"/>
      <c r="WSR322"/>
      <c r="WSS322"/>
      <c r="WST322"/>
      <c r="WSU322"/>
      <c r="WSV322"/>
      <c r="WSW322"/>
      <c r="WSX322"/>
      <c r="WSY322"/>
      <c r="WSZ322"/>
      <c r="WTA322"/>
      <c r="WTB322"/>
      <c r="WTC322"/>
      <c r="WTD322"/>
      <c r="WTE322"/>
      <c r="WTF322"/>
      <c r="WTG322"/>
      <c r="WTH322"/>
      <c r="WTI322"/>
      <c r="WTJ322"/>
      <c r="WTK322"/>
      <c r="WTL322"/>
      <c r="WTM322"/>
      <c r="WTN322"/>
      <c r="WTO322"/>
      <c r="WTP322"/>
      <c r="WTQ322"/>
      <c r="WTR322"/>
      <c r="WTS322"/>
      <c r="WTT322"/>
      <c r="WTU322"/>
      <c r="WTV322"/>
      <c r="WTW322"/>
      <c r="WTX322"/>
      <c r="WTY322"/>
      <c r="WTZ322"/>
      <c r="WUA322"/>
      <c r="WUB322"/>
      <c r="WUC322"/>
      <c r="WUD322"/>
      <c r="WUE322"/>
      <c r="WUF322"/>
      <c r="WUG322"/>
      <c r="WUH322"/>
      <c r="WUI322"/>
      <c r="WUJ322"/>
      <c r="WUK322"/>
      <c r="WUL322"/>
      <c r="WUM322"/>
      <c r="WUN322"/>
      <c r="WUO322"/>
      <c r="WUP322"/>
      <c r="WUQ322"/>
      <c r="WUR322"/>
      <c r="WUS322"/>
      <c r="WUT322"/>
      <c r="WUU322"/>
      <c r="WUV322"/>
      <c r="WUW322"/>
      <c r="WUX322"/>
      <c r="WUY322"/>
      <c r="WUZ322"/>
      <c r="WVA322"/>
      <c r="WVB322"/>
      <c r="WVC322"/>
      <c r="WVD322"/>
      <c r="WVE322"/>
      <c r="WVF322"/>
      <c r="WVG322"/>
      <c r="WVH322"/>
      <c r="WVI322"/>
      <c r="WVJ322"/>
      <c r="WVK322"/>
      <c r="WVL322"/>
      <c r="WVM322"/>
      <c r="WVN322"/>
      <c r="WVO322"/>
      <c r="WVP322"/>
      <c r="WVQ322"/>
      <c r="WVR322"/>
      <c r="WVS322"/>
      <c r="WVT322"/>
      <c r="WVU322"/>
      <c r="WVV322"/>
      <c r="WVW322"/>
      <c r="WVX322"/>
      <c r="WVY322"/>
      <c r="WVZ322"/>
      <c r="WWA322"/>
      <c r="WWB322"/>
      <c r="WWC322"/>
      <c r="WWD322"/>
      <c r="WWE322"/>
      <c r="WWF322"/>
      <c r="WWG322"/>
      <c r="WWH322"/>
      <c r="WWI322"/>
      <c r="WWJ322"/>
      <c r="WWK322"/>
      <c r="WWL322"/>
      <c r="WWM322"/>
      <c r="WWN322"/>
      <c r="WWO322"/>
      <c r="WWP322"/>
      <c r="WWQ322"/>
      <c r="WWR322"/>
      <c r="WWS322"/>
      <c r="WWT322"/>
      <c r="WWU322"/>
      <c r="WWV322"/>
      <c r="WWW322"/>
      <c r="WWX322"/>
      <c r="WWY322"/>
      <c r="WWZ322"/>
      <c r="WXA322"/>
      <c r="WXB322"/>
      <c r="WXC322"/>
      <c r="WXD322"/>
      <c r="WXE322"/>
      <c r="WXF322"/>
      <c r="WXG322"/>
      <c r="WXH322"/>
      <c r="WXI322"/>
      <c r="WXJ322"/>
      <c r="WXK322"/>
      <c r="WXL322"/>
      <c r="WXM322"/>
      <c r="WXN322"/>
      <c r="WXO322"/>
      <c r="WXP322"/>
      <c r="WXQ322"/>
      <c r="WXR322"/>
      <c r="WXS322"/>
      <c r="WXT322"/>
      <c r="WXU322"/>
      <c r="WXV322"/>
      <c r="WXW322"/>
      <c r="WXX322"/>
      <c r="WXY322"/>
      <c r="WXZ322"/>
      <c r="WYA322"/>
      <c r="WYB322"/>
      <c r="WYC322"/>
      <c r="WYD322"/>
      <c r="WYE322"/>
      <c r="WYF322"/>
      <c r="WYG322"/>
      <c r="WYH322"/>
      <c r="WYI322"/>
      <c r="WYJ322"/>
      <c r="WYK322"/>
      <c r="WYL322"/>
      <c r="WYM322"/>
      <c r="WYN322"/>
      <c r="WYO322"/>
      <c r="WYP322"/>
      <c r="WYQ322"/>
      <c r="WYR322"/>
      <c r="WYS322"/>
      <c r="WYT322"/>
      <c r="WYU322"/>
      <c r="WYV322"/>
      <c r="WYW322"/>
      <c r="WYX322"/>
      <c r="WYY322"/>
      <c r="WYZ322"/>
      <c r="WZA322"/>
      <c r="WZB322"/>
      <c r="WZC322"/>
      <c r="WZD322"/>
      <c r="WZE322"/>
      <c r="WZF322"/>
      <c r="WZG322"/>
      <c r="WZH322"/>
      <c r="WZI322"/>
      <c r="WZJ322"/>
      <c r="WZK322"/>
      <c r="WZL322"/>
      <c r="WZM322"/>
      <c r="WZN322"/>
      <c r="WZO322"/>
      <c r="WZP322"/>
      <c r="WZQ322"/>
      <c r="WZR322"/>
      <c r="WZS322"/>
      <c r="WZT322"/>
      <c r="WZU322"/>
      <c r="WZV322"/>
      <c r="WZW322"/>
      <c r="WZX322"/>
      <c r="WZY322"/>
      <c r="WZZ322"/>
      <c r="XAA322"/>
      <c r="XAB322"/>
      <c r="XAC322"/>
      <c r="XAD322"/>
      <c r="XAE322"/>
      <c r="XAF322"/>
      <c r="XAG322"/>
      <c r="XAH322"/>
      <c r="XAI322"/>
      <c r="XAJ322"/>
      <c r="XAK322"/>
      <c r="XAL322"/>
      <c r="XAM322"/>
      <c r="XAN322"/>
      <c r="XAO322"/>
      <c r="XAP322"/>
      <c r="XAQ322"/>
      <c r="XAR322"/>
      <c r="XAS322"/>
      <c r="XAT322"/>
      <c r="XAU322"/>
      <c r="XAV322"/>
      <c r="XAW322"/>
      <c r="XAX322"/>
      <c r="XAY322"/>
      <c r="XAZ322"/>
      <c r="XBA322"/>
      <c r="XBB322"/>
      <c r="XBC322"/>
      <c r="XBD322"/>
      <c r="XBE322"/>
      <c r="XBF322"/>
      <c r="XBG322"/>
      <c r="XBH322"/>
      <c r="XBI322"/>
      <c r="XBJ322"/>
      <c r="XBK322"/>
      <c r="XBL322"/>
      <c r="XBM322"/>
      <c r="XBN322"/>
      <c r="XBO322"/>
      <c r="XBP322"/>
      <c r="XBQ322"/>
      <c r="XBR322"/>
      <c r="XBS322"/>
      <c r="XBT322"/>
      <c r="XBU322"/>
      <c r="XBV322"/>
      <c r="XBW322"/>
      <c r="XBX322"/>
      <c r="XBY322"/>
      <c r="XBZ322"/>
      <c r="XCA322"/>
      <c r="XCB322"/>
      <c r="XCC322"/>
      <c r="XCD322"/>
      <c r="XCE322"/>
      <c r="XCF322"/>
      <c r="XCG322"/>
      <c r="XCH322"/>
      <c r="XCI322"/>
      <c r="XCJ322"/>
      <c r="XCK322"/>
      <c r="XCL322"/>
      <c r="XCM322"/>
      <c r="XCN322"/>
      <c r="XCO322"/>
      <c r="XCP322"/>
      <c r="XCQ322"/>
      <c r="XCR322"/>
      <c r="XCS322"/>
      <c r="XCT322"/>
      <c r="XCU322"/>
      <c r="XCV322"/>
      <c r="XCW322"/>
      <c r="XCX322"/>
      <c r="XCY322"/>
      <c r="XCZ322"/>
      <c r="XDA322"/>
      <c r="XDB322"/>
      <c r="XDC322"/>
      <c r="XDD322"/>
      <c r="XDE322"/>
      <c r="XDF322"/>
      <c r="XDG322"/>
      <c r="XDH322"/>
      <c r="XDI322"/>
      <c r="XDJ322"/>
      <c r="XDK322"/>
      <c r="XDL322"/>
      <c r="XDM322"/>
      <c r="XDN322"/>
      <c r="XDO322"/>
      <c r="XDP322"/>
      <c r="XDQ322"/>
      <c r="XDR322"/>
      <c r="XDS322"/>
      <c r="XDT322"/>
      <c r="XDU322"/>
      <c r="XDV322"/>
      <c r="XDW322"/>
      <c r="XDX322"/>
      <c r="XDY322"/>
      <c r="XDZ322"/>
      <c r="XEA322"/>
      <c r="XEB322"/>
      <c r="XEC322"/>
      <c r="XED322"/>
      <c r="XEE322"/>
      <c r="XEF322"/>
      <c r="XEG322"/>
      <c r="XEH322"/>
      <c r="XEI322"/>
      <c r="XEJ322"/>
      <c r="XEK322"/>
      <c r="XEL322"/>
      <c r="XEM322"/>
      <c r="XEN322"/>
      <c r="XEO322"/>
      <c r="XEP322"/>
      <c r="XEQ322"/>
      <c r="XER322"/>
      <c r="XES322"/>
      <c r="XET322"/>
      <c r="XEU322"/>
      <c r="XEV322"/>
      <c r="XEW322"/>
    </row>
    <row r="323" spans="1:16377" x14ac:dyDescent="0.2">
      <c r="A323" s="15">
        <f t="shared" si="40"/>
        <v>44140</v>
      </c>
      <c r="B323" s="11">
        <v>319</v>
      </c>
      <c r="C323" s="15">
        <f t="shared" si="41"/>
        <v>44140</v>
      </c>
      <c r="D323" s="56">
        <f t="shared" si="39"/>
        <v>94.663577397999873</v>
      </c>
      <c r="E323" s="11" t="s">
        <v>9</v>
      </c>
      <c r="F323" s="16">
        <f t="shared" si="42"/>
        <v>2E-3</v>
      </c>
      <c r="G323" s="11" t="s">
        <v>4</v>
      </c>
      <c r="H323" s="59"/>
      <c r="I323" s="144"/>
      <c r="J323" s="70">
        <v>2E-3</v>
      </c>
      <c r="K323" s="54">
        <f t="shared" si="48"/>
        <v>0.18932715479599976</v>
      </c>
      <c r="L323" s="54">
        <f t="shared" si="44"/>
        <v>0.94663577397999887</v>
      </c>
      <c r="M323" s="52"/>
      <c r="N323" s="62"/>
      <c r="O323" s="133"/>
      <c r="P323" s="56">
        <f t="shared" si="43"/>
        <v>0</v>
      </c>
      <c r="Q323" s="64">
        <f t="shared" si="45"/>
        <v>0</v>
      </c>
      <c r="R323" s="65">
        <f t="shared" si="46"/>
        <v>1.139906098</v>
      </c>
      <c r="S323" s="40">
        <f>L323+R323-SUM(T$5:T322)</f>
        <v>-90.245852066019879</v>
      </c>
      <c r="T323" s="74">
        <f t="shared" si="47"/>
        <v>0</v>
      </c>
      <c r="U323" s="19"/>
      <c r="V323" s="19"/>
      <c r="W323" s="7"/>
      <c r="X323" s="7"/>
      <c r="Y323" s="7"/>
      <c r="Z323" s="7"/>
      <c r="AA323" s="7"/>
      <c r="AB323" s="7"/>
    </row>
    <row r="324" spans="1:16377" x14ac:dyDescent="0.2">
      <c r="A324" s="15">
        <f t="shared" si="40"/>
        <v>44141</v>
      </c>
      <c r="B324" s="11">
        <v>320</v>
      </c>
      <c r="C324" s="15">
        <f t="shared" si="41"/>
        <v>44141</v>
      </c>
      <c r="D324" s="56">
        <f t="shared" si="39"/>
        <v>94.663577397999873</v>
      </c>
      <c r="E324" s="11" t="s">
        <v>9</v>
      </c>
      <c r="F324" s="16">
        <f t="shared" si="42"/>
        <v>2E-3</v>
      </c>
      <c r="G324" s="11" t="s">
        <v>4</v>
      </c>
      <c r="H324" s="59"/>
      <c r="I324" s="144"/>
      <c r="J324" s="70">
        <v>2E-3</v>
      </c>
      <c r="K324" s="54">
        <f t="shared" si="48"/>
        <v>0.18932715479599976</v>
      </c>
      <c r="L324" s="54">
        <f t="shared" si="44"/>
        <v>1.1359629287759987</v>
      </c>
      <c r="M324" s="52"/>
      <c r="N324" s="62"/>
      <c r="O324" s="133"/>
      <c r="P324" s="56">
        <f t="shared" si="43"/>
        <v>0</v>
      </c>
      <c r="Q324" s="64">
        <f t="shared" si="45"/>
        <v>0</v>
      </c>
      <c r="R324" s="65">
        <f t="shared" si="46"/>
        <v>1.139906098</v>
      </c>
      <c r="S324" s="40">
        <f>L324+R324-SUM(T$5:T323)</f>
        <v>-90.056524911223889</v>
      </c>
      <c r="T324" s="74">
        <f t="shared" si="47"/>
        <v>0</v>
      </c>
      <c r="U324" s="19"/>
      <c r="V324" s="19"/>
      <c r="W324" s="7"/>
      <c r="X324" s="7"/>
      <c r="Y324" s="7"/>
      <c r="Z324" s="7"/>
      <c r="AA324" s="7"/>
      <c r="AB324" s="7"/>
    </row>
    <row r="325" spans="1:16377" x14ac:dyDescent="0.2">
      <c r="A325" s="15">
        <f t="shared" si="40"/>
        <v>44142</v>
      </c>
      <c r="B325" s="11">
        <v>321</v>
      </c>
      <c r="C325" s="15">
        <f t="shared" si="41"/>
        <v>44142</v>
      </c>
      <c r="D325" s="56">
        <f t="shared" si="39"/>
        <v>94.663577397999873</v>
      </c>
      <c r="E325" s="11" t="s">
        <v>9</v>
      </c>
      <c r="F325" s="16">
        <f t="shared" si="42"/>
        <v>2E-3</v>
      </c>
      <c r="G325" s="11" t="s">
        <v>4</v>
      </c>
      <c r="H325" s="59"/>
      <c r="I325" s="144"/>
      <c r="J325" s="70">
        <v>2E-3</v>
      </c>
      <c r="K325" s="54">
        <f t="shared" si="48"/>
        <v>0.18932715479599976</v>
      </c>
      <c r="L325" s="54">
        <f t="shared" si="44"/>
        <v>1.3252900835719985</v>
      </c>
      <c r="M325" s="52"/>
      <c r="N325" s="62"/>
      <c r="O325" s="133"/>
      <c r="P325" s="56">
        <f t="shared" si="43"/>
        <v>0</v>
      </c>
      <c r="Q325" s="64">
        <f t="shared" si="45"/>
        <v>0</v>
      </c>
      <c r="R325" s="65">
        <f t="shared" si="46"/>
        <v>1.139906098</v>
      </c>
      <c r="S325" s="40">
        <f>L325+R325-SUM(T$5:T324)</f>
        <v>-89.867197756427885</v>
      </c>
      <c r="T325" s="74">
        <f t="shared" si="47"/>
        <v>0</v>
      </c>
      <c r="U325" s="19"/>
      <c r="V325" s="19"/>
      <c r="W325" s="7"/>
      <c r="X325" s="7"/>
      <c r="Y325" s="7"/>
      <c r="Z325" s="7"/>
      <c r="AA325" s="7"/>
      <c r="AB325" s="7"/>
    </row>
    <row r="326" spans="1:16377" x14ac:dyDescent="0.2">
      <c r="A326" s="15">
        <f t="shared" si="40"/>
        <v>44143</v>
      </c>
      <c r="B326" s="11">
        <v>322</v>
      </c>
      <c r="C326" s="15">
        <f t="shared" si="41"/>
        <v>44143</v>
      </c>
      <c r="D326" s="56">
        <f t="shared" ref="D326:D363" si="49">D325+T325+V325-U325</f>
        <v>94.663577397999873</v>
      </c>
      <c r="E326" s="11" t="s">
        <v>9</v>
      </c>
      <c r="F326" s="16">
        <f t="shared" si="42"/>
        <v>2E-3</v>
      </c>
      <c r="G326" s="11" t="s">
        <v>4</v>
      </c>
      <c r="H326" s="59"/>
      <c r="I326" s="144"/>
      <c r="J326" s="70">
        <v>2E-3</v>
      </c>
      <c r="K326" s="54">
        <f t="shared" si="48"/>
        <v>0.18932715479599976</v>
      </c>
      <c r="L326" s="54">
        <f t="shared" si="44"/>
        <v>1.5146172383679983</v>
      </c>
      <c r="M326" s="52"/>
      <c r="N326" s="62"/>
      <c r="O326" s="133"/>
      <c r="P326" s="56">
        <f t="shared" si="43"/>
        <v>0</v>
      </c>
      <c r="Q326" s="64">
        <f t="shared" si="45"/>
        <v>0</v>
      </c>
      <c r="R326" s="65">
        <f t="shared" si="46"/>
        <v>1.139906098</v>
      </c>
      <c r="S326" s="40">
        <f>L326+R326-SUM(T$5:T325)</f>
        <v>-89.677870601631881</v>
      </c>
      <c r="T326" s="74">
        <f t="shared" si="47"/>
        <v>0</v>
      </c>
      <c r="U326" s="19"/>
      <c r="V326" s="19"/>
      <c r="W326" s="7"/>
      <c r="X326" s="7"/>
      <c r="Y326" s="7"/>
      <c r="Z326" s="7"/>
      <c r="AA326" s="7"/>
      <c r="AB326" s="7"/>
    </row>
    <row r="327" spans="1:16377" x14ac:dyDescent="0.2">
      <c r="A327" s="15">
        <f t="shared" ref="A327:A363" si="50">+A326+1</f>
        <v>44144</v>
      </c>
      <c r="B327" s="11">
        <v>323</v>
      </c>
      <c r="C327" s="15">
        <f t="shared" ref="C327:C363" si="51">+C326+1</f>
        <v>44144</v>
      </c>
      <c r="D327" s="56">
        <f t="shared" si="49"/>
        <v>94.663577397999873</v>
      </c>
      <c r="E327" s="11" t="s">
        <v>9</v>
      </c>
      <c r="F327" s="16">
        <f t="shared" si="42"/>
        <v>2E-3</v>
      </c>
      <c r="G327" s="11" t="s">
        <v>4</v>
      </c>
      <c r="H327" s="59"/>
      <c r="I327" s="144"/>
      <c r="J327" s="70">
        <v>2E-3</v>
      </c>
      <c r="K327" s="54">
        <f t="shared" si="48"/>
        <v>0.18932715479599976</v>
      </c>
      <c r="L327" s="54">
        <f t="shared" si="44"/>
        <v>1.7039443931639981</v>
      </c>
      <c r="M327" s="52"/>
      <c r="N327" s="62"/>
      <c r="O327" s="133"/>
      <c r="P327" s="56">
        <f t="shared" si="43"/>
        <v>0</v>
      </c>
      <c r="Q327" s="64">
        <f t="shared" si="45"/>
        <v>0</v>
      </c>
      <c r="R327" s="65">
        <f t="shared" si="46"/>
        <v>1.139906098</v>
      </c>
      <c r="S327" s="40">
        <f>L327+R327-SUM(T$5:T326)</f>
        <v>-89.488543446835877</v>
      </c>
      <c r="T327" s="74">
        <f t="shared" si="47"/>
        <v>0</v>
      </c>
      <c r="U327" s="19"/>
      <c r="V327" s="19"/>
      <c r="W327" s="7"/>
      <c r="X327" s="7"/>
      <c r="Y327" s="7"/>
      <c r="Z327" s="7"/>
      <c r="AA327" s="7"/>
      <c r="AB327" s="7"/>
    </row>
    <row r="328" spans="1:16377" x14ac:dyDescent="0.2">
      <c r="A328" s="15">
        <f t="shared" si="50"/>
        <v>44145</v>
      </c>
      <c r="B328" s="11">
        <v>324</v>
      </c>
      <c r="C328" s="15">
        <f t="shared" si="51"/>
        <v>44145</v>
      </c>
      <c r="D328" s="56">
        <f t="shared" si="49"/>
        <v>94.663577397999873</v>
      </c>
      <c r="E328" s="11" t="s">
        <v>9</v>
      </c>
      <c r="F328" s="16">
        <f t="shared" ref="F328:F363" si="52">(K328+Q328)/D327</f>
        <v>2E-3</v>
      </c>
      <c r="G328" s="11" t="s">
        <v>4</v>
      </c>
      <c r="H328" s="59"/>
      <c r="I328" s="144"/>
      <c r="J328" s="70">
        <v>2E-3</v>
      </c>
      <c r="K328" s="54">
        <f t="shared" si="48"/>
        <v>0.18932715479599976</v>
      </c>
      <c r="L328" s="54">
        <f t="shared" si="44"/>
        <v>1.893271547959998</v>
      </c>
      <c r="M328" s="52"/>
      <c r="N328" s="62"/>
      <c r="O328" s="133"/>
      <c r="P328" s="56">
        <f t="shared" ref="P328:P363" si="53">Q328/K328</f>
        <v>0</v>
      </c>
      <c r="Q328" s="64">
        <f t="shared" si="45"/>
        <v>0</v>
      </c>
      <c r="R328" s="65">
        <f t="shared" si="46"/>
        <v>1.139906098</v>
      </c>
      <c r="S328" s="40">
        <f>L328+R328-SUM(T$5:T327)</f>
        <v>-89.299216292039887</v>
      </c>
      <c r="T328" s="74">
        <f t="shared" si="47"/>
        <v>0</v>
      </c>
      <c r="U328" s="19"/>
      <c r="V328" s="19"/>
      <c r="W328" s="7"/>
      <c r="X328" s="7"/>
      <c r="Y328" s="7"/>
      <c r="Z328" s="7"/>
      <c r="AA328" s="7"/>
      <c r="AB328" s="7"/>
    </row>
    <row r="329" spans="1:16377" x14ac:dyDescent="0.2">
      <c r="A329" s="15">
        <f t="shared" si="50"/>
        <v>44146</v>
      </c>
      <c r="B329" s="11">
        <v>325</v>
      </c>
      <c r="C329" s="15">
        <f t="shared" si="51"/>
        <v>44146</v>
      </c>
      <c r="D329" s="56">
        <f t="shared" si="49"/>
        <v>94.663577397999873</v>
      </c>
      <c r="E329" s="11" t="s">
        <v>9</v>
      </c>
      <c r="F329" s="16">
        <f t="shared" si="52"/>
        <v>2E-3</v>
      </c>
      <c r="G329" s="11" t="s">
        <v>4</v>
      </c>
      <c r="H329" s="59"/>
      <c r="I329" s="144"/>
      <c r="J329" s="70">
        <v>2E-3</v>
      </c>
      <c r="K329" s="54">
        <f t="shared" ref="K329:K363" si="54">+J329*D329</f>
        <v>0.18932715479599976</v>
      </c>
      <c r="L329" s="54">
        <f t="shared" ref="L329:L363" si="55">L328+K329</f>
        <v>2.0825987027559978</v>
      </c>
      <c r="M329" s="52"/>
      <c r="N329" s="62"/>
      <c r="O329" s="133"/>
      <c r="P329" s="56">
        <f t="shared" si="53"/>
        <v>0</v>
      </c>
      <c r="Q329" s="64">
        <f t="shared" si="45"/>
        <v>0</v>
      </c>
      <c r="R329" s="65">
        <f t="shared" si="46"/>
        <v>1.139906098</v>
      </c>
      <c r="S329" s="40">
        <f>L329+R329-SUM(T$5:T328)</f>
        <v>-89.109889137243883</v>
      </c>
      <c r="T329" s="74">
        <f t="shared" si="47"/>
        <v>0</v>
      </c>
      <c r="U329" s="19"/>
      <c r="V329" s="19"/>
      <c r="W329" s="7"/>
      <c r="X329" s="7"/>
      <c r="Y329" s="7"/>
      <c r="Z329" s="7"/>
      <c r="AA329" s="7"/>
      <c r="AB329" s="7"/>
    </row>
    <row r="330" spans="1:16377" x14ac:dyDescent="0.2">
      <c r="A330" s="15">
        <f t="shared" si="50"/>
        <v>44147</v>
      </c>
      <c r="B330" s="11">
        <v>326</v>
      </c>
      <c r="C330" s="15">
        <f t="shared" si="51"/>
        <v>44147</v>
      </c>
      <c r="D330" s="56">
        <f t="shared" si="49"/>
        <v>94.663577397999873</v>
      </c>
      <c r="E330" s="11" t="s">
        <v>9</v>
      </c>
      <c r="F330" s="16">
        <f t="shared" si="52"/>
        <v>2E-3</v>
      </c>
      <c r="G330" s="11" t="s">
        <v>4</v>
      </c>
      <c r="H330" s="59"/>
      <c r="I330" s="144"/>
      <c r="J330" s="70">
        <v>2E-3</v>
      </c>
      <c r="K330" s="54">
        <f t="shared" si="54"/>
        <v>0.18932715479599976</v>
      </c>
      <c r="L330" s="54">
        <f t="shared" si="55"/>
        <v>2.2719258575519974</v>
      </c>
      <c r="M330" s="52"/>
      <c r="N330" s="62"/>
      <c r="O330" s="133"/>
      <c r="P330" s="56">
        <f t="shared" si="53"/>
        <v>0</v>
      </c>
      <c r="Q330" s="64">
        <f t="shared" ref="Q330:Q363" si="56">N330*0.05</f>
        <v>0</v>
      </c>
      <c r="R330" s="65">
        <f t="shared" ref="R330:R363" si="57">Q330+R329</f>
        <v>1.139906098</v>
      </c>
      <c r="S330" s="40">
        <f>L330+R330-SUM(T$5:T329)</f>
        <v>-88.920561982447879</v>
      </c>
      <c r="T330" s="74">
        <f t="shared" ref="T330:T363" si="58">IF(S330&gt;1,S330,0)</f>
        <v>0</v>
      </c>
      <c r="U330" s="19"/>
      <c r="V330" s="19"/>
      <c r="W330" s="7"/>
      <c r="X330" s="7"/>
      <c r="Y330" s="7"/>
      <c r="Z330" s="7"/>
      <c r="AA330" s="7"/>
      <c r="AB330" s="7"/>
    </row>
    <row r="331" spans="1:16377" x14ac:dyDescent="0.2">
      <c r="A331" s="15">
        <f t="shared" si="50"/>
        <v>44148</v>
      </c>
      <c r="B331" s="11">
        <v>327</v>
      </c>
      <c r="C331" s="15">
        <f t="shared" si="51"/>
        <v>44148</v>
      </c>
      <c r="D331" s="56">
        <f t="shared" si="49"/>
        <v>94.663577397999873</v>
      </c>
      <c r="E331" s="11" t="s">
        <v>9</v>
      </c>
      <c r="F331" s="16">
        <f t="shared" si="52"/>
        <v>2E-3</v>
      </c>
      <c r="G331" s="11" t="s">
        <v>4</v>
      </c>
      <c r="H331" s="59"/>
      <c r="I331" s="144"/>
      <c r="J331" s="70">
        <v>2E-3</v>
      </c>
      <c r="K331" s="54">
        <f t="shared" si="54"/>
        <v>0.18932715479599976</v>
      </c>
      <c r="L331" s="54">
        <f t="shared" si="55"/>
        <v>2.461253012347997</v>
      </c>
      <c r="M331" s="52"/>
      <c r="N331" s="62"/>
      <c r="O331" s="133"/>
      <c r="P331" s="56">
        <f t="shared" si="53"/>
        <v>0</v>
      </c>
      <c r="Q331" s="64">
        <f t="shared" si="56"/>
        <v>0</v>
      </c>
      <c r="R331" s="65">
        <f t="shared" si="57"/>
        <v>1.139906098</v>
      </c>
      <c r="S331" s="40">
        <f>L331+R331-SUM(T$5:T330)</f>
        <v>-88.731234827651889</v>
      </c>
      <c r="T331" s="74">
        <f t="shared" si="58"/>
        <v>0</v>
      </c>
      <c r="U331" s="19"/>
      <c r="V331" s="19"/>
      <c r="W331" s="7"/>
      <c r="X331" s="7"/>
      <c r="Y331" s="7"/>
      <c r="Z331" s="7"/>
      <c r="AA331" s="7"/>
      <c r="AB331" s="7"/>
    </row>
    <row r="332" spans="1:16377" x14ac:dyDescent="0.2">
      <c r="A332" s="15">
        <f t="shared" si="50"/>
        <v>44149</v>
      </c>
      <c r="B332" s="11">
        <v>328</v>
      </c>
      <c r="C332" s="15">
        <f t="shared" si="51"/>
        <v>44149</v>
      </c>
      <c r="D332" s="56">
        <f t="shared" si="49"/>
        <v>94.663577397999873</v>
      </c>
      <c r="E332" s="11" t="s">
        <v>9</v>
      </c>
      <c r="F332" s="16">
        <f t="shared" si="52"/>
        <v>2E-3</v>
      </c>
      <c r="G332" s="11" t="s">
        <v>4</v>
      </c>
      <c r="H332" s="59"/>
      <c r="I332" s="144"/>
      <c r="J332" s="70">
        <v>2E-3</v>
      </c>
      <c r="K332" s="54">
        <f t="shared" si="54"/>
        <v>0.18932715479599976</v>
      </c>
      <c r="L332" s="54">
        <f t="shared" si="55"/>
        <v>2.6505801671439966</v>
      </c>
      <c r="M332" s="52"/>
      <c r="N332" s="62"/>
      <c r="O332" s="133"/>
      <c r="P332" s="56">
        <f t="shared" si="53"/>
        <v>0</v>
      </c>
      <c r="Q332" s="64">
        <f t="shared" si="56"/>
        <v>0</v>
      </c>
      <c r="R332" s="65">
        <f t="shared" si="57"/>
        <v>1.139906098</v>
      </c>
      <c r="S332" s="40">
        <f>L332+R332-SUM(T$5:T331)</f>
        <v>-88.541907672855885</v>
      </c>
      <c r="T332" s="74">
        <f t="shared" si="58"/>
        <v>0</v>
      </c>
      <c r="U332" s="19"/>
      <c r="V332" s="19"/>
      <c r="W332" s="7"/>
      <c r="X332" s="7"/>
      <c r="Y332" s="7"/>
      <c r="Z332" s="7"/>
      <c r="AA332" s="7"/>
      <c r="AB332" s="7"/>
    </row>
    <row r="333" spans="1:16377" x14ac:dyDescent="0.2">
      <c r="A333" s="15">
        <f t="shared" si="50"/>
        <v>44150</v>
      </c>
      <c r="B333" s="11">
        <v>329</v>
      </c>
      <c r="C333" s="15">
        <f t="shared" si="51"/>
        <v>44150</v>
      </c>
      <c r="D333" s="56">
        <f t="shared" si="49"/>
        <v>94.663577397999873</v>
      </c>
      <c r="E333" s="11" t="s">
        <v>9</v>
      </c>
      <c r="F333" s="16">
        <f t="shared" si="52"/>
        <v>2E-3</v>
      </c>
      <c r="G333" s="11" t="s">
        <v>4</v>
      </c>
      <c r="H333" s="59"/>
      <c r="I333" s="144"/>
      <c r="J333" s="70">
        <v>2E-3</v>
      </c>
      <c r="K333" s="54">
        <f t="shared" si="54"/>
        <v>0.18932715479599976</v>
      </c>
      <c r="L333" s="54">
        <f t="shared" si="55"/>
        <v>2.8399073219399962</v>
      </c>
      <c r="M333" s="52"/>
      <c r="N333" s="62"/>
      <c r="O333" s="133"/>
      <c r="P333" s="56">
        <f t="shared" si="53"/>
        <v>0</v>
      </c>
      <c r="Q333" s="64">
        <f t="shared" si="56"/>
        <v>0</v>
      </c>
      <c r="R333" s="65">
        <f t="shared" si="57"/>
        <v>1.139906098</v>
      </c>
      <c r="S333" s="40">
        <f>L333+R333-SUM(T$5:T332)</f>
        <v>-88.352580518059881</v>
      </c>
      <c r="T333" s="74">
        <f t="shared" si="58"/>
        <v>0</v>
      </c>
      <c r="U333" s="19"/>
      <c r="V333" s="19"/>
      <c r="W333" s="7"/>
      <c r="X333" s="7"/>
      <c r="Y333" s="7"/>
      <c r="Z333" s="7"/>
      <c r="AA333" s="7"/>
      <c r="AB333" s="7"/>
    </row>
    <row r="334" spans="1:16377" x14ac:dyDescent="0.2">
      <c r="A334" s="15">
        <f t="shared" si="50"/>
        <v>44151</v>
      </c>
      <c r="B334" s="11">
        <v>330</v>
      </c>
      <c r="C334" s="15">
        <f t="shared" si="51"/>
        <v>44151</v>
      </c>
      <c r="D334" s="56">
        <f t="shared" si="49"/>
        <v>94.663577397999873</v>
      </c>
      <c r="E334" s="11" t="s">
        <v>9</v>
      </c>
      <c r="F334" s="16">
        <f t="shared" si="52"/>
        <v>2E-3</v>
      </c>
      <c r="G334" s="11" t="s">
        <v>4</v>
      </c>
      <c r="H334" s="59"/>
      <c r="I334" s="144"/>
      <c r="J334" s="70">
        <v>2E-3</v>
      </c>
      <c r="K334" s="54">
        <f t="shared" si="54"/>
        <v>0.18932715479599976</v>
      </c>
      <c r="L334" s="54">
        <f t="shared" si="55"/>
        <v>3.0292344767359958</v>
      </c>
      <c r="M334" s="52"/>
      <c r="N334" s="62"/>
      <c r="O334" s="133"/>
      <c r="P334" s="56">
        <f t="shared" si="53"/>
        <v>0</v>
      </c>
      <c r="Q334" s="64">
        <f t="shared" si="56"/>
        <v>0</v>
      </c>
      <c r="R334" s="65">
        <f t="shared" si="57"/>
        <v>1.139906098</v>
      </c>
      <c r="S334" s="40">
        <f>L334+R334-SUM(T$5:T333)</f>
        <v>-88.163253363263891</v>
      </c>
      <c r="T334" s="74">
        <f t="shared" si="58"/>
        <v>0</v>
      </c>
      <c r="U334" s="19"/>
      <c r="V334" s="19"/>
      <c r="W334" s="7"/>
      <c r="X334" s="7"/>
      <c r="Y334" s="7"/>
      <c r="Z334" s="7"/>
      <c r="AA334" s="7"/>
      <c r="AB334" s="7"/>
    </row>
    <row r="335" spans="1:16377" x14ac:dyDescent="0.2">
      <c r="A335" s="15">
        <f t="shared" si="50"/>
        <v>44152</v>
      </c>
      <c r="B335" s="11">
        <v>331</v>
      </c>
      <c r="C335" s="15">
        <f t="shared" si="51"/>
        <v>44152</v>
      </c>
      <c r="D335" s="56">
        <f t="shared" si="49"/>
        <v>94.663577397999873</v>
      </c>
      <c r="E335" s="11" t="s">
        <v>9</v>
      </c>
      <c r="F335" s="16">
        <f t="shared" si="52"/>
        <v>2E-3</v>
      </c>
      <c r="G335" s="11" t="s">
        <v>4</v>
      </c>
      <c r="H335" s="59"/>
      <c r="I335" s="144"/>
      <c r="J335" s="70">
        <v>2E-3</v>
      </c>
      <c r="K335" s="54">
        <f t="shared" si="54"/>
        <v>0.18932715479599976</v>
      </c>
      <c r="L335" s="54">
        <f t="shared" si="55"/>
        <v>3.2185616315319954</v>
      </c>
      <c r="M335" s="52"/>
      <c r="N335" s="62"/>
      <c r="O335" s="133"/>
      <c r="P335" s="56">
        <f t="shared" si="53"/>
        <v>0</v>
      </c>
      <c r="Q335" s="64">
        <f t="shared" si="56"/>
        <v>0</v>
      </c>
      <c r="R335" s="65">
        <f t="shared" si="57"/>
        <v>1.139906098</v>
      </c>
      <c r="S335" s="40">
        <f>L335+R335-SUM(T$5:T334)</f>
        <v>-87.973926208467887</v>
      </c>
      <c r="T335" s="74">
        <f t="shared" si="58"/>
        <v>0</v>
      </c>
      <c r="U335" s="19"/>
      <c r="V335" s="19"/>
      <c r="W335" s="7"/>
      <c r="X335" s="7"/>
      <c r="Y335" s="7"/>
      <c r="Z335" s="7"/>
      <c r="AA335" s="7"/>
      <c r="AB335" s="7"/>
    </row>
    <row r="336" spans="1:16377" x14ac:dyDescent="0.2">
      <c r="A336" s="15">
        <f t="shared" si="50"/>
        <v>44153</v>
      </c>
      <c r="B336" s="11">
        <v>332</v>
      </c>
      <c r="C336" s="15">
        <f t="shared" si="51"/>
        <v>44153</v>
      </c>
      <c r="D336" s="56">
        <f t="shared" si="49"/>
        <v>94.663577397999873</v>
      </c>
      <c r="E336" s="11" t="s">
        <v>9</v>
      </c>
      <c r="F336" s="16">
        <f t="shared" si="52"/>
        <v>2E-3</v>
      </c>
      <c r="G336" s="11" t="s">
        <v>4</v>
      </c>
      <c r="H336" s="59"/>
      <c r="I336" s="144"/>
      <c r="J336" s="70">
        <v>2E-3</v>
      </c>
      <c r="K336" s="54">
        <f t="shared" si="54"/>
        <v>0.18932715479599976</v>
      </c>
      <c r="L336" s="54">
        <f t="shared" si="55"/>
        <v>3.407888786327995</v>
      </c>
      <c r="M336" s="52"/>
      <c r="N336" s="62"/>
      <c r="O336" s="133"/>
      <c r="P336" s="56">
        <f t="shared" si="53"/>
        <v>0</v>
      </c>
      <c r="Q336" s="64">
        <f t="shared" si="56"/>
        <v>0</v>
      </c>
      <c r="R336" s="65">
        <f t="shared" si="57"/>
        <v>1.139906098</v>
      </c>
      <c r="S336" s="40">
        <f>L336+R336-SUM(T$5:T335)</f>
        <v>-87.784599053671883</v>
      </c>
      <c r="T336" s="74">
        <f t="shared" si="58"/>
        <v>0</v>
      </c>
      <c r="U336" s="19"/>
      <c r="V336" s="19"/>
      <c r="W336" s="7"/>
      <c r="X336" s="7"/>
      <c r="Y336" s="7"/>
      <c r="Z336" s="7"/>
      <c r="AA336" s="7"/>
      <c r="AB336" s="7"/>
    </row>
    <row r="337" spans="1:28" x14ac:dyDescent="0.2">
      <c r="A337" s="15">
        <f t="shared" si="50"/>
        <v>44154</v>
      </c>
      <c r="B337" s="11">
        <v>333</v>
      </c>
      <c r="C337" s="15">
        <f t="shared" si="51"/>
        <v>44154</v>
      </c>
      <c r="D337" s="56">
        <f t="shared" si="49"/>
        <v>94.663577397999873</v>
      </c>
      <c r="E337" s="11" t="s">
        <v>9</v>
      </c>
      <c r="F337" s="16">
        <f t="shared" si="52"/>
        <v>2E-3</v>
      </c>
      <c r="G337" s="11" t="s">
        <v>4</v>
      </c>
      <c r="H337" s="59"/>
      <c r="I337" s="144"/>
      <c r="J337" s="70">
        <v>2E-3</v>
      </c>
      <c r="K337" s="54">
        <f t="shared" si="54"/>
        <v>0.18932715479599976</v>
      </c>
      <c r="L337" s="54">
        <f t="shared" si="55"/>
        <v>3.5972159411239946</v>
      </c>
      <c r="M337" s="52"/>
      <c r="N337" s="62"/>
      <c r="O337" s="133"/>
      <c r="P337" s="56">
        <f t="shared" si="53"/>
        <v>0</v>
      </c>
      <c r="Q337" s="64">
        <f t="shared" si="56"/>
        <v>0</v>
      </c>
      <c r="R337" s="65">
        <f t="shared" si="57"/>
        <v>1.139906098</v>
      </c>
      <c r="S337" s="40">
        <f>L337+R337-SUM(T$5:T336)</f>
        <v>-87.595271898875893</v>
      </c>
      <c r="T337" s="74">
        <f t="shared" si="58"/>
        <v>0</v>
      </c>
      <c r="U337" s="19"/>
      <c r="V337" s="19"/>
      <c r="W337" s="7"/>
      <c r="X337" s="7"/>
      <c r="Y337" s="7"/>
      <c r="Z337" s="7"/>
      <c r="AA337" s="7"/>
      <c r="AB337" s="7"/>
    </row>
    <row r="338" spans="1:28" x14ac:dyDescent="0.2">
      <c r="A338" s="15">
        <f t="shared" si="50"/>
        <v>44155</v>
      </c>
      <c r="B338" s="11">
        <v>334</v>
      </c>
      <c r="C338" s="15">
        <f t="shared" si="51"/>
        <v>44155</v>
      </c>
      <c r="D338" s="56">
        <f t="shared" si="49"/>
        <v>94.663577397999873</v>
      </c>
      <c r="E338" s="11" t="s">
        <v>9</v>
      </c>
      <c r="F338" s="16">
        <f t="shared" si="52"/>
        <v>2E-3</v>
      </c>
      <c r="G338" s="11" t="s">
        <v>4</v>
      </c>
      <c r="H338" s="59"/>
      <c r="I338" s="144"/>
      <c r="J338" s="70">
        <v>2E-3</v>
      </c>
      <c r="K338" s="54">
        <f t="shared" si="54"/>
        <v>0.18932715479599976</v>
      </c>
      <c r="L338" s="54">
        <f t="shared" si="55"/>
        <v>3.7865430959199942</v>
      </c>
      <c r="M338" s="52"/>
      <c r="N338" s="62"/>
      <c r="O338" s="133"/>
      <c r="P338" s="56">
        <f t="shared" si="53"/>
        <v>0</v>
      </c>
      <c r="Q338" s="64">
        <f t="shared" si="56"/>
        <v>0</v>
      </c>
      <c r="R338" s="65">
        <f t="shared" si="57"/>
        <v>1.139906098</v>
      </c>
      <c r="S338" s="40">
        <f>L338+R338-SUM(T$5:T337)</f>
        <v>-87.405944744079889</v>
      </c>
      <c r="T338" s="74">
        <f t="shared" si="58"/>
        <v>0</v>
      </c>
      <c r="U338" s="19"/>
      <c r="V338" s="19"/>
      <c r="W338" s="7"/>
      <c r="X338" s="7"/>
      <c r="Y338" s="7"/>
      <c r="Z338" s="7"/>
      <c r="AA338" s="7"/>
      <c r="AB338" s="7"/>
    </row>
    <row r="339" spans="1:28" x14ac:dyDescent="0.2">
      <c r="A339" s="15">
        <f t="shared" si="50"/>
        <v>44156</v>
      </c>
      <c r="B339" s="11">
        <v>335</v>
      </c>
      <c r="C339" s="15">
        <f t="shared" si="51"/>
        <v>44156</v>
      </c>
      <c r="D339" s="56">
        <f t="shared" si="49"/>
        <v>94.663577397999873</v>
      </c>
      <c r="E339" s="11" t="s">
        <v>9</v>
      </c>
      <c r="F339" s="16">
        <f t="shared" si="52"/>
        <v>2E-3</v>
      </c>
      <c r="G339" s="11" t="s">
        <v>4</v>
      </c>
      <c r="H339" s="59"/>
      <c r="I339" s="144"/>
      <c r="J339" s="70">
        <v>2E-3</v>
      </c>
      <c r="K339" s="54">
        <f t="shared" si="54"/>
        <v>0.18932715479599976</v>
      </c>
      <c r="L339" s="54">
        <f t="shared" si="55"/>
        <v>3.9758702507159938</v>
      </c>
      <c r="M339" s="52"/>
      <c r="N339" s="62"/>
      <c r="O339" s="133"/>
      <c r="P339" s="56">
        <f t="shared" si="53"/>
        <v>0</v>
      </c>
      <c r="Q339" s="64">
        <f t="shared" si="56"/>
        <v>0</v>
      </c>
      <c r="R339" s="65">
        <f t="shared" si="57"/>
        <v>1.139906098</v>
      </c>
      <c r="S339" s="40">
        <f>L339+R339-SUM(T$5:T338)</f>
        <v>-87.216617589283885</v>
      </c>
      <c r="T339" s="74">
        <f t="shared" si="58"/>
        <v>0</v>
      </c>
      <c r="U339" s="19"/>
      <c r="V339" s="19"/>
      <c r="W339" s="7"/>
      <c r="X339" s="7"/>
      <c r="Y339" s="7"/>
      <c r="Z339" s="7"/>
      <c r="AA339" s="7"/>
      <c r="AB339" s="7"/>
    </row>
    <row r="340" spans="1:28" x14ac:dyDescent="0.2">
      <c r="A340" s="15">
        <f t="shared" si="50"/>
        <v>44157</v>
      </c>
      <c r="B340" s="11">
        <v>336</v>
      </c>
      <c r="C340" s="15">
        <f t="shared" si="51"/>
        <v>44157</v>
      </c>
      <c r="D340" s="56">
        <f t="shared" si="49"/>
        <v>94.663577397999873</v>
      </c>
      <c r="E340" s="11" t="s">
        <v>9</v>
      </c>
      <c r="F340" s="16">
        <f t="shared" si="52"/>
        <v>2E-3</v>
      </c>
      <c r="G340" s="11" t="s">
        <v>4</v>
      </c>
      <c r="H340" s="59"/>
      <c r="I340" s="144"/>
      <c r="J340" s="70">
        <v>2E-3</v>
      </c>
      <c r="K340" s="54">
        <f t="shared" si="54"/>
        <v>0.18932715479599976</v>
      </c>
      <c r="L340" s="54">
        <f t="shared" si="55"/>
        <v>4.1651974055119938</v>
      </c>
      <c r="M340" s="52"/>
      <c r="N340" s="62"/>
      <c r="O340" s="133"/>
      <c r="P340" s="56">
        <f t="shared" si="53"/>
        <v>0</v>
      </c>
      <c r="Q340" s="64">
        <f t="shared" si="56"/>
        <v>0</v>
      </c>
      <c r="R340" s="65">
        <f t="shared" si="57"/>
        <v>1.139906098</v>
      </c>
      <c r="S340" s="40">
        <f>L340+R340-SUM(T$5:T339)</f>
        <v>-87.027290434487895</v>
      </c>
      <c r="T340" s="74">
        <f t="shared" si="58"/>
        <v>0</v>
      </c>
      <c r="U340" s="19"/>
      <c r="V340" s="19"/>
      <c r="W340" s="7"/>
      <c r="X340" s="7"/>
      <c r="Y340" s="7"/>
      <c r="Z340" s="7"/>
      <c r="AA340" s="7"/>
      <c r="AB340" s="7"/>
    </row>
    <row r="341" spans="1:28" x14ac:dyDescent="0.2">
      <c r="A341" s="15">
        <f t="shared" si="50"/>
        <v>44158</v>
      </c>
      <c r="B341" s="11">
        <v>337</v>
      </c>
      <c r="C341" s="15">
        <f t="shared" si="51"/>
        <v>44158</v>
      </c>
      <c r="D341" s="56">
        <f t="shared" si="49"/>
        <v>94.663577397999873</v>
      </c>
      <c r="E341" s="11" t="s">
        <v>9</v>
      </c>
      <c r="F341" s="16">
        <f t="shared" si="52"/>
        <v>2E-3</v>
      </c>
      <c r="G341" s="11" t="s">
        <v>4</v>
      </c>
      <c r="H341" s="59"/>
      <c r="I341" s="144"/>
      <c r="J341" s="70">
        <v>2E-3</v>
      </c>
      <c r="K341" s="54">
        <f t="shared" si="54"/>
        <v>0.18932715479599976</v>
      </c>
      <c r="L341" s="54">
        <f t="shared" si="55"/>
        <v>4.3545245603079934</v>
      </c>
      <c r="M341" s="52"/>
      <c r="N341" s="62"/>
      <c r="O341" s="133"/>
      <c r="P341" s="56">
        <f t="shared" si="53"/>
        <v>0</v>
      </c>
      <c r="Q341" s="64">
        <f t="shared" si="56"/>
        <v>0</v>
      </c>
      <c r="R341" s="65">
        <f t="shared" si="57"/>
        <v>1.139906098</v>
      </c>
      <c r="S341" s="40">
        <f>L341+R341-SUM(T$5:T340)</f>
        <v>-86.837963279691891</v>
      </c>
      <c r="T341" s="74">
        <f t="shared" si="58"/>
        <v>0</v>
      </c>
      <c r="U341" s="19"/>
      <c r="V341" s="19"/>
      <c r="W341" s="7"/>
      <c r="X341" s="7"/>
      <c r="Y341" s="7"/>
      <c r="Z341" s="7"/>
      <c r="AA341" s="7"/>
      <c r="AB341" s="7"/>
    </row>
    <row r="342" spans="1:28" x14ac:dyDescent="0.2">
      <c r="A342" s="15">
        <f t="shared" si="50"/>
        <v>44159</v>
      </c>
      <c r="B342" s="11">
        <v>338</v>
      </c>
      <c r="C342" s="15">
        <f t="shared" si="51"/>
        <v>44159</v>
      </c>
      <c r="D342" s="56">
        <f t="shared" si="49"/>
        <v>94.663577397999873</v>
      </c>
      <c r="E342" s="11" t="s">
        <v>9</v>
      </c>
      <c r="F342" s="16">
        <f t="shared" si="52"/>
        <v>2E-3</v>
      </c>
      <c r="G342" s="11" t="s">
        <v>4</v>
      </c>
      <c r="H342" s="59"/>
      <c r="I342" s="144"/>
      <c r="J342" s="70">
        <v>2E-3</v>
      </c>
      <c r="K342" s="54">
        <f t="shared" si="54"/>
        <v>0.18932715479599976</v>
      </c>
      <c r="L342" s="54">
        <f t="shared" si="55"/>
        <v>4.543851715103993</v>
      </c>
      <c r="M342" s="52"/>
      <c r="N342" s="62"/>
      <c r="O342" s="133"/>
      <c r="P342" s="56">
        <f t="shared" si="53"/>
        <v>0</v>
      </c>
      <c r="Q342" s="64">
        <f t="shared" si="56"/>
        <v>0</v>
      </c>
      <c r="R342" s="65">
        <f t="shared" si="57"/>
        <v>1.139906098</v>
      </c>
      <c r="S342" s="40">
        <f>L342+R342-SUM(T$5:T341)</f>
        <v>-86.648636124895887</v>
      </c>
      <c r="T342" s="74">
        <f t="shared" si="58"/>
        <v>0</v>
      </c>
      <c r="U342" s="19"/>
      <c r="V342" s="19"/>
      <c r="W342" s="7"/>
      <c r="X342" s="7"/>
      <c r="Y342" s="7"/>
      <c r="Z342" s="7"/>
      <c r="AA342" s="7"/>
      <c r="AB342" s="7"/>
    </row>
    <row r="343" spans="1:28" x14ac:dyDescent="0.2">
      <c r="A343" s="15">
        <f t="shared" si="50"/>
        <v>44160</v>
      </c>
      <c r="B343" s="11">
        <v>339</v>
      </c>
      <c r="C343" s="15">
        <f t="shared" si="51"/>
        <v>44160</v>
      </c>
      <c r="D343" s="56">
        <f t="shared" si="49"/>
        <v>94.663577397999873</v>
      </c>
      <c r="E343" s="11" t="s">
        <v>9</v>
      </c>
      <c r="F343" s="16">
        <f t="shared" si="52"/>
        <v>2E-3</v>
      </c>
      <c r="G343" s="11" t="s">
        <v>4</v>
      </c>
      <c r="H343" s="59"/>
      <c r="I343" s="144"/>
      <c r="J343" s="70">
        <v>2E-3</v>
      </c>
      <c r="K343" s="54">
        <f t="shared" si="54"/>
        <v>0.18932715479599976</v>
      </c>
      <c r="L343" s="54">
        <f t="shared" si="55"/>
        <v>4.7331788698999926</v>
      </c>
      <c r="M343" s="52"/>
      <c r="N343" s="62"/>
      <c r="O343" s="133"/>
      <c r="P343" s="56">
        <f t="shared" si="53"/>
        <v>0</v>
      </c>
      <c r="Q343" s="64">
        <f t="shared" si="56"/>
        <v>0</v>
      </c>
      <c r="R343" s="65">
        <f t="shared" si="57"/>
        <v>1.139906098</v>
      </c>
      <c r="S343" s="40">
        <f>L343+R343-SUM(T$5:T342)</f>
        <v>-86.459308970099883</v>
      </c>
      <c r="T343" s="74">
        <f t="shared" si="58"/>
        <v>0</v>
      </c>
      <c r="U343" s="19"/>
      <c r="V343" s="19"/>
      <c r="W343" s="7"/>
      <c r="X343" s="7"/>
      <c r="Y343" s="7"/>
      <c r="Z343" s="7"/>
      <c r="AA343" s="7"/>
      <c r="AB343" s="7"/>
    </row>
    <row r="344" spans="1:28" x14ac:dyDescent="0.2">
      <c r="A344" s="15">
        <f t="shared" si="50"/>
        <v>44161</v>
      </c>
      <c r="B344" s="11">
        <v>340</v>
      </c>
      <c r="C344" s="15">
        <f t="shared" si="51"/>
        <v>44161</v>
      </c>
      <c r="D344" s="56">
        <f t="shared" si="49"/>
        <v>94.663577397999873</v>
      </c>
      <c r="E344" s="11" t="s">
        <v>9</v>
      </c>
      <c r="F344" s="16">
        <f t="shared" si="52"/>
        <v>2E-3</v>
      </c>
      <c r="G344" s="11" t="s">
        <v>4</v>
      </c>
      <c r="H344" s="59"/>
      <c r="I344" s="144"/>
      <c r="J344" s="70">
        <v>2E-3</v>
      </c>
      <c r="K344" s="54">
        <f t="shared" si="54"/>
        <v>0.18932715479599976</v>
      </c>
      <c r="L344" s="54">
        <f t="shared" si="55"/>
        <v>4.9225060246959922</v>
      </c>
      <c r="M344" s="52"/>
      <c r="N344" s="62"/>
      <c r="O344" s="133"/>
      <c r="P344" s="56">
        <f t="shared" si="53"/>
        <v>0</v>
      </c>
      <c r="Q344" s="64">
        <f t="shared" si="56"/>
        <v>0</v>
      </c>
      <c r="R344" s="65">
        <f t="shared" si="57"/>
        <v>1.139906098</v>
      </c>
      <c r="S344" s="40">
        <f>L344+R344-SUM(T$5:T343)</f>
        <v>-86.269981815303893</v>
      </c>
      <c r="T344" s="74">
        <f t="shared" si="58"/>
        <v>0</v>
      </c>
      <c r="U344" s="19"/>
      <c r="V344" s="19"/>
      <c r="W344" s="7"/>
      <c r="X344" s="7"/>
      <c r="Y344" s="7"/>
      <c r="Z344" s="7"/>
      <c r="AA344" s="7"/>
      <c r="AB344" s="7"/>
    </row>
    <row r="345" spans="1:28" x14ac:dyDescent="0.2">
      <c r="A345" s="15">
        <f t="shared" si="50"/>
        <v>44162</v>
      </c>
      <c r="B345" s="11">
        <v>341</v>
      </c>
      <c r="C345" s="15">
        <f t="shared" si="51"/>
        <v>44162</v>
      </c>
      <c r="D345" s="56">
        <f t="shared" si="49"/>
        <v>94.663577397999873</v>
      </c>
      <c r="E345" s="11" t="s">
        <v>9</v>
      </c>
      <c r="F345" s="16">
        <f t="shared" si="52"/>
        <v>2E-3</v>
      </c>
      <c r="G345" s="11" t="s">
        <v>4</v>
      </c>
      <c r="H345" s="59"/>
      <c r="I345" s="144"/>
      <c r="J345" s="70">
        <v>2E-3</v>
      </c>
      <c r="K345" s="54">
        <f t="shared" si="54"/>
        <v>0.18932715479599976</v>
      </c>
      <c r="L345" s="54">
        <f t="shared" si="55"/>
        <v>5.1118331794919918</v>
      </c>
      <c r="M345" s="52"/>
      <c r="N345" s="62"/>
      <c r="O345" s="133"/>
      <c r="P345" s="56">
        <f t="shared" si="53"/>
        <v>0</v>
      </c>
      <c r="Q345" s="64">
        <f t="shared" si="56"/>
        <v>0</v>
      </c>
      <c r="R345" s="65">
        <f t="shared" si="57"/>
        <v>1.139906098</v>
      </c>
      <c r="S345" s="40">
        <f>L345+R345-SUM(T$5:T344)</f>
        <v>-86.080654660507889</v>
      </c>
      <c r="T345" s="74">
        <f t="shared" si="58"/>
        <v>0</v>
      </c>
      <c r="U345" s="19"/>
      <c r="V345" s="19"/>
      <c r="W345" s="7"/>
      <c r="X345" s="7"/>
      <c r="Y345" s="7"/>
      <c r="Z345" s="7"/>
      <c r="AA345" s="7"/>
      <c r="AB345" s="7"/>
    </row>
    <row r="346" spans="1:28" x14ac:dyDescent="0.2">
      <c r="A346" s="15">
        <f t="shared" si="50"/>
        <v>44163</v>
      </c>
      <c r="B346" s="11">
        <v>342</v>
      </c>
      <c r="C346" s="15">
        <f t="shared" si="51"/>
        <v>44163</v>
      </c>
      <c r="D346" s="56">
        <f t="shared" si="49"/>
        <v>94.663577397999873</v>
      </c>
      <c r="E346" s="11" t="s">
        <v>9</v>
      </c>
      <c r="F346" s="16">
        <f t="shared" si="52"/>
        <v>2E-3</v>
      </c>
      <c r="G346" s="11" t="s">
        <v>4</v>
      </c>
      <c r="H346" s="59"/>
      <c r="I346" s="144"/>
      <c r="J346" s="70">
        <v>2E-3</v>
      </c>
      <c r="K346" s="54">
        <f t="shared" si="54"/>
        <v>0.18932715479599976</v>
      </c>
      <c r="L346" s="54">
        <f t="shared" si="55"/>
        <v>5.3011603342879914</v>
      </c>
      <c r="M346" s="52"/>
      <c r="N346" s="62"/>
      <c r="O346" s="133"/>
      <c r="P346" s="56">
        <f t="shared" si="53"/>
        <v>0</v>
      </c>
      <c r="Q346" s="64">
        <f t="shared" si="56"/>
        <v>0</v>
      </c>
      <c r="R346" s="65">
        <f t="shared" si="57"/>
        <v>1.139906098</v>
      </c>
      <c r="S346" s="40">
        <f>L346+R346-SUM(T$5:T345)</f>
        <v>-85.891327505711885</v>
      </c>
      <c r="T346" s="74">
        <f t="shared" si="58"/>
        <v>0</v>
      </c>
      <c r="U346" s="19"/>
      <c r="V346" s="19"/>
      <c r="W346" s="7"/>
      <c r="X346" s="7"/>
      <c r="Y346" s="7"/>
      <c r="Z346" s="7"/>
      <c r="AA346" s="7"/>
      <c r="AB346" s="7"/>
    </row>
    <row r="347" spans="1:28" x14ac:dyDescent="0.2">
      <c r="A347" s="15">
        <f t="shared" si="50"/>
        <v>44164</v>
      </c>
      <c r="B347" s="11">
        <v>343</v>
      </c>
      <c r="C347" s="15">
        <f t="shared" si="51"/>
        <v>44164</v>
      </c>
      <c r="D347" s="56">
        <f t="shared" si="49"/>
        <v>94.663577397999873</v>
      </c>
      <c r="E347" s="11" t="s">
        <v>9</v>
      </c>
      <c r="F347" s="16">
        <f t="shared" si="52"/>
        <v>2E-3</v>
      </c>
      <c r="G347" s="11" t="s">
        <v>4</v>
      </c>
      <c r="H347" s="59"/>
      <c r="I347" s="144"/>
      <c r="J347" s="70">
        <v>2E-3</v>
      </c>
      <c r="K347" s="54">
        <f t="shared" si="54"/>
        <v>0.18932715479599976</v>
      </c>
      <c r="L347" s="54">
        <f t="shared" si="55"/>
        <v>5.490487489083991</v>
      </c>
      <c r="M347" s="52"/>
      <c r="N347" s="62"/>
      <c r="O347" s="133"/>
      <c r="P347" s="56">
        <f t="shared" si="53"/>
        <v>0</v>
      </c>
      <c r="Q347" s="64">
        <f t="shared" si="56"/>
        <v>0</v>
      </c>
      <c r="R347" s="65">
        <f t="shared" si="57"/>
        <v>1.139906098</v>
      </c>
      <c r="S347" s="40">
        <f>L347+R347-SUM(T$5:T346)</f>
        <v>-85.702000350915895</v>
      </c>
      <c r="T347" s="74">
        <f t="shared" si="58"/>
        <v>0</v>
      </c>
      <c r="U347" s="19"/>
      <c r="V347" s="19"/>
      <c r="W347" s="7"/>
      <c r="X347" s="7"/>
      <c r="Y347" s="7"/>
      <c r="Z347" s="7"/>
      <c r="AA347" s="7"/>
      <c r="AB347" s="7"/>
    </row>
    <row r="348" spans="1:28" x14ac:dyDescent="0.2">
      <c r="A348" s="15">
        <f t="shared" si="50"/>
        <v>44165</v>
      </c>
      <c r="B348" s="11">
        <v>344</v>
      </c>
      <c r="C348" s="15">
        <f t="shared" si="51"/>
        <v>44165</v>
      </c>
      <c r="D348" s="56">
        <f t="shared" si="49"/>
        <v>94.663577397999873</v>
      </c>
      <c r="E348" s="11" t="s">
        <v>9</v>
      </c>
      <c r="F348" s="16">
        <f t="shared" si="52"/>
        <v>2E-3</v>
      </c>
      <c r="G348" s="11" t="s">
        <v>4</v>
      </c>
      <c r="H348" s="59" t="e">
        <f>+AVERAGE(H$8:H347)</f>
        <v>#DIV/0!</v>
      </c>
      <c r="I348" s="144"/>
      <c r="J348" s="70">
        <v>2E-3</v>
      </c>
      <c r="K348" s="54">
        <f t="shared" si="54"/>
        <v>0.18932715479599976</v>
      </c>
      <c r="L348" s="54">
        <f t="shared" si="55"/>
        <v>5.6798146438799906</v>
      </c>
      <c r="M348" s="52"/>
      <c r="N348" s="62"/>
      <c r="O348" s="133"/>
      <c r="P348" s="56">
        <f t="shared" si="53"/>
        <v>0</v>
      </c>
      <c r="Q348" s="64">
        <f t="shared" si="56"/>
        <v>0</v>
      </c>
      <c r="R348" s="65">
        <f t="shared" si="57"/>
        <v>1.139906098</v>
      </c>
      <c r="S348" s="40">
        <f>L348+R348-SUM(T$5:T347)</f>
        <v>-85.512673196119891</v>
      </c>
      <c r="T348" s="74">
        <f t="shared" si="58"/>
        <v>0</v>
      </c>
      <c r="U348" s="19"/>
      <c r="V348" s="19"/>
      <c r="W348" s="7"/>
      <c r="X348" s="7"/>
      <c r="Y348" s="7"/>
      <c r="Z348" s="7"/>
      <c r="AA348" s="7"/>
      <c r="AB348" s="7"/>
    </row>
    <row r="349" spans="1:28" x14ac:dyDescent="0.2">
      <c r="A349" s="15">
        <f t="shared" si="50"/>
        <v>44166</v>
      </c>
      <c r="B349" s="11">
        <v>345</v>
      </c>
      <c r="C349" s="15">
        <f t="shared" si="51"/>
        <v>44166</v>
      </c>
      <c r="D349" s="56">
        <f t="shared" si="49"/>
        <v>94.663577397999873</v>
      </c>
      <c r="E349" s="11" t="s">
        <v>9</v>
      </c>
      <c r="F349" s="16">
        <f t="shared" si="52"/>
        <v>2E-3</v>
      </c>
      <c r="G349" s="11" t="s">
        <v>4</v>
      </c>
      <c r="H349" s="59" t="e">
        <f>+AVERAGE(H$8:H348)</f>
        <v>#DIV/0!</v>
      </c>
      <c r="I349" s="144"/>
      <c r="J349" s="70">
        <v>2E-3</v>
      </c>
      <c r="K349" s="54">
        <f t="shared" si="54"/>
        <v>0.18932715479599976</v>
      </c>
      <c r="L349" s="54">
        <f t="shared" si="55"/>
        <v>5.8691417986759902</v>
      </c>
      <c r="M349" s="52"/>
      <c r="N349" s="62"/>
      <c r="O349" s="133"/>
      <c r="P349" s="56">
        <f t="shared" si="53"/>
        <v>0</v>
      </c>
      <c r="Q349" s="64">
        <f t="shared" si="56"/>
        <v>0</v>
      </c>
      <c r="R349" s="65">
        <f t="shared" si="57"/>
        <v>1.139906098</v>
      </c>
      <c r="S349" s="40">
        <f>L349+R349-SUM(T$5:T348)</f>
        <v>-85.323346041323887</v>
      </c>
      <c r="T349" s="74">
        <f t="shared" si="58"/>
        <v>0</v>
      </c>
      <c r="U349" s="19"/>
      <c r="V349" s="19"/>
      <c r="W349" s="7"/>
      <c r="X349" s="7"/>
      <c r="Y349" s="7"/>
      <c r="Z349" s="7"/>
      <c r="AA349" s="7"/>
      <c r="AB349" s="7"/>
    </row>
    <row r="350" spans="1:28" x14ac:dyDescent="0.2">
      <c r="A350" s="15">
        <f t="shared" si="50"/>
        <v>44167</v>
      </c>
      <c r="B350" s="11">
        <v>346</v>
      </c>
      <c r="C350" s="15">
        <f t="shared" si="51"/>
        <v>44167</v>
      </c>
      <c r="D350" s="56">
        <f t="shared" si="49"/>
        <v>94.663577397999873</v>
      </c>
      <c r="E350" s="11" t="s">
        <v>9</v>
      </c>
      <c r="F350" s="16">
        <f t="shared" si="52"/>
        <v>2E-3</v>
      </c>
      <c r="G350" s="11" t="s">
        <v>4</v>
      </c>
      <c r="H350" s="59" t="e">
        <f>+AVERAGE(H$8:H349)</f>
        <v>#DIV/0!</v>
      </c>
      <c r="I350" s="144"/>
      <c r="J350" s="70">
        <v>2E-3</v>
      </c>
      <c r="K350" s="54">
        <f t="shared" si="54"/>
        <v>0.18932715479599976</v>
      </c>
      <c r="L350" s="54">
        <f t="shared" si="55"/>
        <v>6.0584689534719898</v>
      </c>
      <c r="M350" s="52"/>
      <c r="N350" s="62"/>
      <c r="O350" s="133"/>
      <c r="P350" s="56">
        <f t="shared" si="53"/>
        <v>0</v>
      </c>
      <c r="Q350" s="64">
        <f t="shared" si="56"/>
        <v>0</v>
      </c>
      <c r="R350" s="65">
        <f t="shared" si="57"/>
        <v>1.139906098</v>
      </c>
      <c r="S350" s="40">
        <f>L350+R350-SUM(T$5:T349)</f>
        <v>-85.134018886527898</v>
      </c>
      <c r="T350" s="74">
        <f t="shared" si="58"/>
        <v>0</v>
      </c>
      <c r="U350" s="19"/>
      <c r="V350" s="19"/>
      <c r="W350" s="7"/>
      <c r="X350" s="7"/>
      <c r="Y350" s="7"/>
      <c r="Z350" s="7"/>
      <c r="AA350" s="7"/>
      <c r="AB350" s="7"/>
    </row>
    <row r="351" spans="1:28" x14ac:dyDescent="0.2">
      <c r="A351" s="15">
        <f t="shared" si="50"/>
        <v>44168</v>
      </c>
      <c r="B351" s="11">
        <v>347</v>
      </c>
      <c r="C351" s="15">
        <f t="shared" si="51"/>
        <v>44168</v>
      </c>
      <c r="D351" s="56">
        <f t="shared" si="49"/>
        <v>94.663577397999873</v>
      </c>
      <c r="E351" s="11" t="s">
        <v>9</v>
      </c>
      <c r="F351" s="16">
        <f t="shared" si="52"/>
        <v>2E-3</v>
      </c>
      <c r="G351" s="11" t="s">
        <v>4</v>
      </c>
      <c r="H351" s="59" t="e">
        <f>+AVERAGE(H$8:H350)</f>
        <v>#DIV/0!</v>
      </c>
      <c r="I351" s="144"/>
      <c r="J351" s="70">
        <v>2E-3</v>
      </c>
      <c r="K351" s="54">
        <f t="shared" si="54"/>
        <v>0.18932715479599976</v>
      </c>
      <c r="L351" s="54">
        <f t="shared" si="55"/>
        <v>6.2477961082679894</v>
      </c>
      <c r="M351" s="52"/>
      <c r="N351" s="62"/>
      <c r="O351" s="133"/>
      <c r="P351" s="56">
        <f t="shared" si="53"/>
        <v>0</v>
      </c>
      <c r="Q351" s="64">
        <f t="shared" si="56"/>
        <v>0</v>
      </c>
      <c r="R351" s="65">
        <f t="shared" si="57"/>
        <v>1.139906098</v>
      </c>
      <c r="S351" s="40">
        <f>L351+R351-SUM(T$5:T350)</f>
        <v>-84.944691731731893</v>
      </c>
      <c r="T351" s="74">
        <f t="shared" si="58"/>
        <v>0</v>
      </c>
      <c r="U351" s="19"/>
      <c r="V351" s="19"/>
      <c r="W351" s="7"/>
      <c r="X351" s="7"/>
      <c r="Y351" s="7"/>
      <c r="Z351" s="7"/>
      <c r="AA351" s="7"/>
      <c r="AB351" s="7"/>
    </row>
    <row r="352" spans="1:28" x14ac:dyDescent="0.2">
      <c r="A352" s="15">
        <f t="shared" si="50"/>
        <v>44169</v>
      </c>
      <c r="B352" s="11">
        <v>348</v>
      </c>
      <c r="C352" s="15">
        <f t="shared" si="51"/>
        <v>44169</v>
      </c>
      <c r="D352" s="56">
        <f t="shared" si="49"/>
        <v>94.663577397999873</v>
      </c>
      <c r="E352" s="11" t="s">
        <v>9</v>
      </c>
      <c r="F352" s="16">
        <f t="shared" si="52"/>
        <v>2E-3</v>
      </c>
      <c r="G352" s="11" t="s">
        <v>4</v>
      </c>
      <c r="H352" s="59" t="e">
        <f>+AVERAGE(H$8:H351)</f>
        <v>#DIV/0!</v>
      </c>
      <c r="I352" s="144"/>
      <c r="J352" s="70">
        <v>2E-3</v>
      </c>
      <c r="K352" s="54">
        <f t="shared" si="54"/>
        <v>0.18932715479599976</v>
      </c>
      <c r="L352" s="54">
        <f t="shared" si="55"/>
        <v>6.437123263063989</v>
      </c>
      <c r="M352" s="52"/>
      <c r="N352" s="62"/>
      <c r="O352" s="133"/>
      <c r="P352" s="56">
        <f t="shared" si="53"/>
        <v>0</v>
      </c>
      <c r="Q352" s="64">
        <f t="shared" si="56"/>
        <v>0</v>
      </c>
      <c r="R352" s="65">
        <f t="shared" si="57"/>
        <v>1.139906098</v>
      </c>
      <c r="S352" s="40">
        <f>L352+R352-SUM(T$5:T351)</f>
        <v>-84.755364576935889</v>
      </c>
      <c r="T352" s="74">
        <f t="shared" si="58"/>
        <v>0</v>
      </c>
      <c r="U352" s="19"/>
      <c r="V352" s="19"/>
      <c r="W352" s="7"/>
      <c r="X352" s="7"/>
      <c r="Y352" s="7"/>
      <c r="Z352" s="7"/>
      <c r="AA352" s="7"/>
      <c r="AB352" s="7"/>
    </row>
    <row r="353" spans="1:28" x14ac:dyDescent="0.2">
      <c r="A353" s="15">
        <f t="shared" si="50"/>
        <v>44170</v>
      </c>
      <c r="B353" s="11">
        <v>349</v>
      </c>
      <c r="C353" s="15">
        <f t="shared" si="51"/>
        <v>44170</v>
      </c>
      <c r="D353" s="56">
        <f t="shared" si="49"/>
        <v>94.663577397999873</v>
      </c>
      <c r="E353" s="11" t="s">
        <v>9</v>
      </c>
      <c r="F353" s="16">
        <f t="shared" si="52"/>
        <v>2.1505206819418289E-3</v>
      </c>
      <c r="G353" s="11" t="s">
        <v>4</v>
      </c>
      <c r="H353" s="59" t="e">
        <f>+AVERAGE(H$8:H352)</f>
        <v>#DIV/0!</v>
      </c>
      <c r="I353" s="144"/>
      <c r="J353" s="70">
        <v>2E-3</v>
      </c>
      <c r="K353" s="54">
        <f t="shared" si="54"/>
        <v>0.18932715479599976</v>
      </c>
      <c r="L353" s="54">
        <f t="shared" si="55"/>
        <v>6.6264504178599886</v>
      </c>
      <c r="M353" s="52"/>
      <c r="N353" s="62">
        <f>+AVERAGE(N$8:N352)</f>
        <v>0.28497652449999999</v>
      </c>
      <c r="O353" s="133"/>
      <c r="P353" s="56">
        <f t="shared" si="53"/>
        <v>7.5260340970914219E-2</v>
      </c>
      <c r="Q353" s="64">
        <f t="shared" si="56"/>
        <v>1.4248826225E-2</v>
      </c>
      <c r="R353" s="65">
        <f t="shared" si="57"/>
        <v>1.154154924225</v>
      </c>
      <c r="S353" s="40">
        <f>L353+R353-SUM(T$5:T352)</f>
        <v>-84.5517885959149</v>
      </c>
      <c r="T353" s="74">
        <f t="shared" si="58"/>
        <v>0</v>
      </c>
      <c r="U353" s="19"/>
      <c r="V353" s="19"/>
      <c r="W353" s="7"/>
      <c r="X353" s="7"/>
      <c r="Y353" s="7"/>
      <c r="Z353" s="7"/>
      <c r="AA353" s="7"/>
      <c r="AB353" s="7"/>
    </row>
    <row r="354" spans="1:28" x14ac:dyDescent="0.2">
      <c r="A354" s="15">
        <f t="shared" si="50"/>
        <v>44171</v>
      </c>
      <c r="B354" s="11">
        <v>350</v>
      </c>
      <c r="C354" s="15">
        <f t="shared" si="51"/>
        <v>44171</v>
      </c>
      <c r="D354" s="56">
        <f t="shared" si="49"/>
        <v>94.663577397999873</v>
      </c>
      <c r="E354" s="11" t="s">
        <v>9</v>
      </c>
      <c r="F354" s="16">
        <f t="shared" si="52"/>
        <v>2.1505206819418289E-3</v>
      </c>
      <c r="G354" s="11" t="s">
        <v>4</v>
      </c>
      <c r="H354" s="59" t="e">
        <f>+AVERAGE(H$8:H353)</f>
        <v>#DIV/0!</v>
      </c>
      <c r="I354" s="144"/>
      <c r="J354" s="70">
        <v>2E-3</v>
      </c>
      <c r="K354" s="54">
        <f t="shared" si="54"/>
        <v>0.18932715479599976</v>
      </c>
      <c r="L354" s="54">
        <f t="shared" si="55"/>
        <v>6.8157775726559882</v>
      </c>
      <c r="M354" s="52"/>
      <c r="N354" s="62">
        <f>+AVERAGE(N$8:N353)</f>
        <v>0.28497652449999999</v>
      </c>
      <c r="O354" s="133"/>
      <c r="P354" s="56">
        <f t="shared" si="53"/>
        <v>7.5260340970914219E-2</v>
      </c>
      <c r="Q354" s="64">
        <f t="shared" si="56"/>
        <v>1.4248826225E-2</v>
      </c>
      <c r="R354" s="65">
        <f t="shared" si="57"/>
        <v>1.16840375045</v>
      </c>
      <c r="S354" s="40">
        <f>L354+R354-SUM(T$5:T353)</f>
        <v>-84.348212614893896</v>
      </c>
      <c r="T354" s="74">
        <f t="shared" si="58"/>
        <v>0</v>
      </c>
      <c r="U354" s="19"/>
      <c r="V354" s="19"/>
      <c r="W354" s="7"/>
      <c r="X354" s="7"/>
      <c r="Y354" s="7"/>
      <c r="Z354" s="7"/>
      <c r="AA354" s="7"/>
      <c r="AB354" s="7"/>
    </row>
    <row r="355" spans="1:28" x14ac:dyDescent="0.2">
      <c r="A355" s="15">
        <f t="shared" si="50"/>
        <v>44172</v>
      </c>
      <c r="B355" s="11">
        <v>351</v>
      </c>
      <c r="C355" s="15">
        <f t="shared" si="51"/>
        <v>44172</v>
      </c>
      <c r="D355" s="56">
        <f t="shared" si="49"/>
        <v>94.663577397999873</v>
      </c>
      <c r="E355" s="11" t="s">
        <v>9</v>
      </c>
      <c r="F355" s="16">
        <f t="shared" si="52"/>
        <v>2.1505206819418289E-3</v>
      </c>
      <c r="G355" s="11" t="s">
        <v>4</v>
      </c>
      <c r="H355" s="59" t="e">
        <f>+AVERAGE(H$8:H354)</f>
        <v>#DIV/0!</v>
      </c>
      <c r="I355" s="144"/>
      <c r="J355" s="70">
        <v>2E-3</v>
      </c>
      <c r="K355" s="54">
        <f t="shared" si="54"/>
        <v>0.18932715479599976</v>
      </c>
      <c r="L355" s="54">
        <f t="shared" si="55"/>
        <v>7.0051047274519878</v>
      </c>
      <c r="M355" s="52"/>
      <c r="N355" s="62">
        <f>+AVERAGE(N$8:N354)</f>
        <v>0.28497652449999999</v>
      </c>
      <c r="O355" s="133"/>
      <c r="P355" s="56">
        <f t="shared" si="53"/>
        <v>7.5260340970914219E-2</v>
      </c>
      <c r="Q355" s="64">
        <f t="shared" si="56"/>
        <v>1.4248826225E-2</v>
      </c>
      <c r="R355" s="65">
        <f t="shared" si="57"/>
        <v>1.182652576675</v>
      </c>
      <c r="S355" s="40">
        <f>L355+R355-SUM(T$5:T354)</f>
        <v>-84.144636633872892</v>
      </c>
      <c r="T355" s="74">
        <f t="shared" si="58"/>
        <v>0</v>
      </c>
      <c r="U355" s="19"/>
      <c r="V355" s="19"/>
      <c r="W355" s="7"/>
      <c r="X355" s="7"/>
      <c r="Y355" s="7"/>
      <c r="Z355" s="7"/>
      <c r="AA355" s="7"/>
      <c r="AB355" s="7"/>
    </row>
    <row r="356" spans="1:28" x14ac:dyDescent="0.2">
      <c r="A356" s="15">
        <f t="shared" si="50"/>
        <v>44173</v>
      </c>
      <c r="B356" s="11">
        <v>352</v>
      </c>
      <c r="C356" s="15">
        <f t="shared" si="51"/>
        <v>44173</v>
      </c>
      <c r="D356" s="56">
        <f t="shared" si="49"/>
        <v>94.663577397999873</v>
      </c>
      <c r="E356" s="11" t="s">
        <v>9</v>
      </c>
      <c r="F356" s="16">
        <f t="shared" si="52"/>
        <v>2.1505206819418289E-3</v>
      </c>
      <c r="G356" s="11" t="s">
        <v>4</v>
      </c>
      <c r="H356" s="59" t="e">
        <f>+AVERAGE(H$8:H355)</f>
        <v>#DIV/0!</v>
      </c>
      <c r="I356" s="144"/>
      <c r="J356" s="70">
        <v>2E-3</v>
      </c>
      <c r="K356" s="54">
        <f t="shared" si="54"/>
        <v>0.18932715479599976</v>
      </c>
      <c r="L356" s="54">
        <f t="shared" si="55"/>
        <v>7.1944318822479874</v>
      </c>
      <c r="M356" s="52"/>
      <c r="N356" s="62">
        <f>+AVERAGE(N$8:N355)</f>
        <v>0.28497652449999999</v>
      </c>
      <c r="O356" s="133"/>
      <c r="P356" s="56">
        <f t="shared" si="53"/>
        <v>7.5260340970914219E-2</v>
      </c>
      <c r="Q356" s="64">
        <f t="shared" si="56"/>
        <v>1.4248826225E-2</v>
      </c>
      <c r="R356" s="65">
        <f t="shared" si="57"/>
        <v>1.1969014029</v>
      </c>
      <c r="S356" s="40">
        <f>L356+R356-SUM(T$5:T355)</f>
        <v>-83.941060652851888</v>
      </c>
      <c r="T356" s="74">
        <f t="shared" si="58"/>
        <v>0</v>
      </c>
      <c r="U356" s="19"/>
      <c r="V356" s="19"/>
      <c r="W356" s="7"/>
      <c r="X356" s="7"/>
      <c r="Y356" s="7"/>
      <c r="Z356" s="7"/>
      <c r="AA356" s="7"/>
      <c r="AB356" s="7"/>
    </row>
    <row r="357" spans="1:28" x14ac:dyDescent="0.2">
      <c r="A357" s="15">
        <f t="shared" si="50"/>
        <v>44174</v>
      </c>
      <c r="B357" s="11">
        <v>353</v>
      </c>
      <c r="C357" s="15">
        <f t="shared" si="51"/>
        <v>44174</v>
      </c>
      <c r="D357" s="56">
        <f t="shared" si="49"/>
        <v>94.663577397999873</v>
      </c>
      <c r="E357" s="11" t="s">
        <v>9</v>
      </c>
      <c r="F357" s="16">
        <f t="shared" si="52"/>
        <v>2.1505206819418289E-3</v>
      </c>
      <c r="G357" s="11" t="s">
        <v>4</v>
      </c>
      <c r="H357" s="59" t="e">
        <f>+AVERAGE(H$8:H356)</f>
        <v>#DIV/0!</v>
      </c>
      <c r="I357" s="144"/>
      <c r="J357" s="70">
        <v>2E-3</v>
      </c>
      <c r="K357" s="54">
        <f t="shared" si="54"/>
        <v>0.18932715479599976</v>
      </c>
      <c r="L357" s="54">
        <f t="shared" si="55"/>
        <v>7.383759037043987</v>
      </c>
      <c r="M357" s="52"/>
      <c r="N357" s="62">
        <f>+AVERAGE(N$8:N356)</f>
        <v>0.28497652449999999</v>
      </c>
      <c r="O357" s="133"/>
      <c r="P357" s="56">
        <f t="shared" si="53"/>
        <v>7.5260340970914219E-2</v>
      </c>
      <c r="Q357" s="64">
        <f t="shared" si="56"/>
        <v>1.4248826225E-2</v>
      </c>
      <c r="R357" s="65">
        <f t="shared" si="57"/>
        <v>1.211150229125</v>
      </c>
      <c r="S357" s="40">
        <f>L357+R357-SUM(T$5:T356)</f>
        <v>-83.737484671830899</v>
      </c>
      <c r="T357" s="74">
        <f t="shared" si="58"/>
        <v>0</v>
      </c>
      <c r="U357" s="19"/>
      <c r="V357" s="19"/>
      <c r="W357" s="7"/>
      <c r="X357" s="7"/>
      <c r="Y357" s="7"/>
      <c r="Z357" s="7"/>
      <c r="AA357" s="7"/>
      <c r="AB357" s="7"/>
    </row>
    <row r="358" spans="1:28" x14ac:dyDescent="0.2">
      <c r="A358" s="15">
        <f t="shared" si="50"/>
        <v>44175</v>
      </c>
      <c r="B358" s="11">
        <v>354</v>
      </c>
      <c r="C358" s="15">
        <f t="shared" si="51"/>
        <v>44175</v>
      </c>
      <c r="D358" s="56">
        <f t="shared" si="49"/>
        <v>94.663577397999873</v>
      </c>
      <c r="E358" s="11" t="s">
        <v>9</v>
      </c>
      <c r="F358" s="16">
        <f t="shared" si="52"/>
        <v>2.1505206819418289E-3</v>
      </c>
      <c r="G358" s="11" t="s">
        <v>4</v>
      </c>
      <c r="H358" s="59" t="e">
        <f>+AVERAGE(H$8:H357)</f>
        <v>#DIV/0!</v>
      </c>
      <c r="I358" s="144"/>
      <c r="J358" s="70">
        <v>2E-3</v>
      </c>
      <c r="K358" s="54">
        <f t="shared" si="54"/>
        <v>0.18932715479599976</v>
      </c>
      <c r="L358" s="54">
        <f t="shared" si="55"/>
        <v>7.5730861918399865</v>
      </c>
      <c r="M358" s="52"/>
      <c r="N358" s="62">
        <f>+AVERAGE(N$8:N357)</f>
        <v>0.28497652449999999</v>
      </c>
      <c r="O358" s="133"/>
      <c r="P358" s="56">
        <f t="shared" si="53"/>
        <v>7.5260340970914219E-2</v>
      </c>
      <c r="Q358" s="64">
        <f t="shared" si="56"/>
        <v>1.4248826225E-2</v>
      </c>
      <c r="R358" s="65">
        <f t="shared" si="57"/>
        <v>1.22539905535</v>
      </c>
      <c r="S358" s="40">
        <f>L358+R358-SUM(T$5:T357)</f>
        <v>-83.533908690809895</v>
      </c>
      <c r="T358" s="74">
        <f t="shared" si="58"/>
        <v>0</v>
      </c>
      <c r="U358" s="19"/>
      <c r="V358" s="19"/>
      <c r="W358" s="7"/>
      <c r="X358" s="7"/>
      <c r="Y358" s="7"/>
      <c r="Z358" s="7"/>
      <c r="AA358" s="7"/>
      <c r="AB358" s="7"/>
    </row>
    <row r="359" spans="1:28" x14ac:dyDescent="0.2">
      <c r="A359" s="15">
        <f t="shared" si="50"/>
        <v>44176</v>
      </c>
      <c r="B359" s="11">
        <v>355</v>
      </c>
      <c r="C359" s="15">
        <f t="shared" si="51"/>
        <v>44176</v>
      </c>
      <c r="D359" s="56">
        <f t="shared" si="49"/>
        <v>94.663577397999873</v>
      </c>
      <c r="E359" s="11" t="s">
        <v>9</v>
      </c>
      <c r="F359" s="16">
        <f t="shared" si="52"/>
        <v>2.1505206819418289E-3</v>
      </c>
      <c r="G359" s="11" t="s">
        <v>4</v>
      </c>
      <c r="H359" s="59" t="e">
        <f>+AVERAGE(H$8:H358)</f>
        <v>#DIV/0!</v>
      </c>
      <c r="I359" s="144"/>
      <c r="J359" s="70">
        <v>2E-3</v>
      </c>
      <c r="K359" s="54">
        <f t="shared" si="54"/>
        <v>0.18932715479599976</v>
      </c>
      <c r="L359" s="54">
        <f t="shared" si="55"/>
        <v>7.7624133466359861</v>
      </c>
      <c r="M359" s="52"/>
      <c r="N359" s="62">
        <f>+AVERAGE(N$8:N358)</f>
        <v>0.28497652450000005</v>
      </c>
      <c r="O359" s="133"/>
      <c r="P359" s="56">
        <f t="shared" si="53"/>
        <v>7.5260340970914247E-2</v>
      </c>
      <c r="Q359" s="64">
        <f t="shared" si="56"/>
        <v>1.4248826225000004E-2</v>
      </c>
      <c r="R359" s="65">
        <f t="shared" si="57"/>
        <v>1.2396478815750001</v>
      </c>
      <c r="S359" s="40">
        <f>L359+R359-SUM(T$5:T358)</f>
        <v>-83.330332709788891</v>
      </c>
      <c r="T359" s="74">
        <f t="shared" si="58"/>
        <v>0</v>
      </c>
      <c r="U359" s="19"/>
      <c r="V359" s="19"/>
      <c r="W359" s="7"/>
      <c r="X359" s="7"/>
      <c r="Y359" s="7"/>
      <c r="Z359" s="7"/>
      <c r="AA359" s="7"/>
      <c r="AB359" s="7"/>
    </row>
    <row r="360" spans="1:28" x14ac:dyDescent="0.2">
      <c r="A360" s="15">
        <f t="shared" si="50"/>
        <v>44177</v>
      </c>
      <c r="B360" s="11">
        <v>356</v>
      </c>
      <c r="C360" s="15">
        <f t="shared" si="51"/>
        <v>44177</v>
      </c>
      <c r="D360" s="56">
        <f t="shared" si="49"/>
        <v>94.663577397999873</v>
      </c>
      <c r="E360" s="11" t="s">
        <v>9</v>
      </c>
      <c r="F360" s="16">
        <f t="shared" si="52"/>
        <v>2.1505206819418289E-3</v>
      </c>
      <c r="G360" s="11" t="s">
        <v>4</v>
      </c>
      <c r="H360" s="59" t="e">
        <f>+AVERAGE(H$8:H359)</f>
        <v>#DIV/0!</v>
      </c>
      <c r="I360" s="144"/>
      <c r="J360" s="70">
        <v>2E-3</v>
      </c>
      <c r="K360" s="54">
        <f t="shared" si="54"/>
        <v>0.18932715479599976</v>
      </c>
      <c r="L360" s="54">
        <f t="shared" si="55"/>
        <v>7.9517405014319857</v>
      </c>
      <c r="M360" s="52"/>
      <c r="N360" s="62">
        <f>+AVERAGE(N$8:N359)</f>
        <v>0.28497652450000005</v>
      </c>
      <c r="O360" s="133"/>
      <c r="P360" s="56">
        <f t="shared" si="53"/>
        <v>7.5260340970914247E-2</v>
      </c>
      <c r="Q360" s="64">
        <f t="shared" si="56"/>
        <v>1.4248826225000004E-2</v>
      </c>
      <c r="R360" s="65">
        <f t="shared" si="57"/>
        <v>1.2538967078000001</v>
      </c>
      <c r="S360" s="40">
        <f>L360+R360-SUM(T$5:T359)</f>
        <v>-83.126756728767901</v>
      </c>
      <c r="T360" s="74">
        <f t="shared" si="58"/>
        <v>0</v>
      </c>
      <c r="U360" s="19"/>
      <c r="V360" s="19"/>
      <c r="W360" s="7"/>
      <c r="X360" s="7"/>
      <c r="Y360" s="7"/>
      <c r="Z360" s="7"/>
      <c r="AA360" s="7"/>
      <c r="AB360" s="7"/>
    </row>
    <row r="361" spans="1:28" x14ac:dyDescent="0.2">
      <c r="A361" s="15">
        <f t="shared" si="50"/>
        <v>44178</v>
      </c>
      <c r="B361" s="11">
        <v>357</v>
      </c>
      <c r="C361" s="15">
        <f t="shared" si="51"/>
        <v>44178</v>
      </c>
      <c r="D361" s="56">
        <f t="shared" si="49"/>
        <v>94.663577397999873</v>
      </c>
      <c r="E361" s="11" t="s">
        <v>9</v>
      </c>
      <c r="F361" s="16">
        <f t="shared" si="52"/>
        <v>2.1505206819418289E-3</v>
      </c>
      <c r="G361" s="11" t="s">
        <v>4</v>
      </c>
      <c r="H361" s="59" t="e">
        <f>+AVERAGE(H$8:H360)</f>
        <v>#DIV/0!</v>
      </c>
      <c r="I361" s="144"/>
      <c r="J361" s="70">
        <v>2E-3</v>
      </c>
      <c r="K361" s="54">
        <f t="shared" si="54"/>
        <v>0.18932715479599976</v>
      </c>
      <c r="L361" s="54">
        <f t="shared" si="55"/>
        <v>8.1410676562279853</v>
      </c>
      <c r="M361" s="52"/>
      <c r="N361" s="62">
        <f>+AVERAGE(N$8:N360)</f>
        <v>0.28497652450000005</v>
      </c>
      <c r="O361" s="133"/>
      <c r="P361" s="56">
        <f t="shared" si="53"/>
        <v>7.5260340970914247E-2</v>
      </c>
      <c r="Q361" s="64">
        <f t="shared" si="56"/>
        <v>1.4248826225000004E-2</v>
      </c>
      <c r="R361" s="65">
        <f t="shared" si="57"/>
        <v>1.2681455340250001</v>
      </c>
      <c r="S361" s="40">
        <f>L361+R361-SUM(T$5:T360)</f>
        <v>-82.923180747746898</v>
      </c>
      <c r="T361" s="74">
        <f t="shared" si="58"/>
        <v>0</v>
      </c>
      <c r="U361" s="19"/>
      <c r="V361" s="19"/>
      <c r="W361" s="7"/>
      <c r="X361" s="7"/>
      <c r="Y361" s="7"/>
      <c r="Z361" s="7"/>
      <c r="AA361" s="7"/>
      <c r="AB361" s="7"/>
    </row>
    <row r="362" spans="1:28" x14ac:dyDescent="0.2">
      <c r="A362" s="15">
        <f t="shared" si="50"/>
        <v>44179</v>
      </c>
      <c r="B362" s="11">
        <v>358</v>
      </c>
      <c r="C362" s="15">
        <f t="shared" si="51"/>
        <v>44179</v>
      </c>
      <c r="D362" s="56">
        <f t="shared" si="49"/>
        <v>94.663577397999873</v>
      </c>
      <c r="E362" s="11" t="s">
        <v>9</v>
      </c>
      <c r="F362" s="16">
        <f t="shared" si="52"/>
        <v>2.1505206819418289E-3</v>
      </c>
      <c r="G362" s="11" t="s">
        <v>4</v>
      </c>
      <c r="H362" s="59" t="e">
        <f>+AVERAGE(H$8:H361)</f>
        <v>#DIV/0!</v>
      </c>
      <c r="I362" s="144"/>
      <c r="J362" s="70">
        <v>2E-3</v>
      </c>
      <c r="K362" s="54">
        <f t="shared" si="54"/>
        <v>0.18932715479599976</v>
      </c>
      <c r="L362" s="54">
        <f t="shared" si="55"/>
        <v>8.3303948110239858</v>
      </c>
      <c r="M362" s="52"/>
      <c r="N362" s="62">
        <f>+AVERAGE(N$8:N361)</f>
        <v>0.28497652450000011</v>
      </c>
      <c r="O362" s="133"/>
      <c r="P362" s="56">
        <f t="shared" si="53"/>
        <v>7.5260340970914247E-2</v>
      </c>
      <c r="Q362" s="64">
        <f t="shared" si="56"/>
        <v>1.4248826225000006E-2</v>
      </c>
      <c r="R362" s="65">
        <f t="shared" si="57"/>
        <v>1.2823943602500001</v>
      </c>
      <c r="S362" s="40">
        <f>L362+R362-SUM(T$5:T361)</f>
        <v>-82.719604766725894</v>
      </c>
      <c r="T362" s="74">
        <f t="shared" si="58"/>
        <v>0</v>
      </c>
      <c r="U362" s="19"/>
      <c r="V362" s="19"/>
      <c r="W362" s="7"/>
      <c r="X362" s="7"/>
      <c r="Y362" s="7"/>
      <c r="Z362" s="7"/>
      <c r="AA362" s="7"/>
      <c r="AB362" s="7"/>
    </row>
    <row r="363" spans="1:28" x14ac:dyDescent="0.2">
      <c r="A363" s="15">
        <f t="shared" si="50"/>
        <v>44180</v>
      </c>
      <c r="B363" s="11">
        <v>359</v>
      </c>
      <c r="C363" s="15">
        <f t="shared" si="51"/>
        <v>44180</v>
      </c>
      <c r="D363" s="56">
        <f t="shared" si="49"/>
        <v>94.663577397999873</v>
      </c>
      <c r="E363" s="11" t="s">
        <v>9</v>
      </c>
      <c r="F363" s="16">
        <f t="shared" si="52"/>
        <v>2.1505206819418289E-3</v>
      </c>
      <c r="G363" s="11" t="s">
        <v>4</v>
      </c>
      <c r="H363" s="60" t="e">
        <f>+AVERAGE(H$8:H362)</f>
        <v>#DIV/0!</v>
      </c>
      <c r="I363" s="145"/>
      <c r="J363" s="72">
        <v>2E-3</v>
      </c>
      <c r="K363" s="55">
        <f t="shared" si="54"/>
        <v>0.18932715479599976</v>
      </c>
      <c r="L363" s="55">
        <f t="shared" si="55"/>
        <v>8.5197219658199863</v>
      </c>
      <c r="M363" s="53"/>
      <c r="N363" s="63">
        <f>+AVERAGE(N$8:N362)</f>
        <v>0.28497652450000011</v>
      </c>
      <c r="O363" s="134"/>
      <c r="P363" s="57">
        <f t="shared" si="53"/>
        <v>7.5260340970914247E-2</v>
      </c>
      <c r="Q363" s="66">
        <f t="shared" si="56"/>
        <v>1.4248826225000006E-2</v>
      </c>
      <c r="R363" s="67">
        <f t="shared" si="57"/>
        <v>1.2966431864750001</v>
      </c>
      <c r="S363" s="40">
        <f>L363+R363-SUM(T$5:T362)</f>
        <v>-82.51602878570489</v>
      </c>
      <c r="T363" s="74">
        <f t="shared" si="58"/>
        <v>0</v>
      </c>
      <c r="U363" s="19"/>
      <c r="V363" s="19"/>
      <c r="W363" s="7"/>
      <c r="X363" s="7"/>
      <c r="Y363" s="7"/>
      <c r="Z363" s="7"/>
      <c r="AA363" s="7"/>
      <c r="AB363" s="7"/>
    </row>
    <row r="364" spans="1:28" x14ac:dyDescent="0.2">
      <c r="Q364" s="7"/>
      <c r="R364" s="7"/>
      <c r="S364" s="7"/>
      <c r="W364" s="7"/>
      <c r="X364" s="7"/>
      <c r="Y364" s="7"/>
      <c r="Z364" s="7"/>
      <c r="AA364" s="7"/>
      <c r="AB364" s="7"/>
    </row>
    <row r="365" spans="1:28" x14ac:dyDescent="0.2">
      <c r="Q365" s="7"/>
      <c r="R365" s="7"/>
      <c r="S365" s="7"/>
      <c r="W365" s="7"/>
      <c r="X365" s="7"/>
      <c r="Y365" s="7"/>
      <c r="Z365" s="7"/>
      <c r="AA365" s="7"/>
      <c r="AB365" s="7"/>
    </row>
    <row r="366" spans="1:28" x14ac:dyDescent="0.2">
      <c r="Q366" s="7"/>
      <c r="R366" s="7"/>
      <c r="S366" s="7"/>
      <c r="W366" s="7"/>
      <c r="X366" s="7"/>
      <c r="Y366" s="7"/>
      <c r="Z366" s="7"/>
      <c r="AA366" s="7"/>
      <c r="AB366" s="7"/>
    </row>
    <row r="367" spans="1:28" x14ac:dyDescent="0.2">
      <c r="Q367" s="7"/>
      <c r="R367" s="7"/>
      <c r="S367" s="7"/>
      <c r="W367" s="7"/>
      <c r="X367" s="7"/>
      <c r="Y367" s="7"/>
      <c r="Z367" s="7"/>
      <c r="AA367" s="7"/>
      <c r="AB367" s="7"/>
    </row>
    <row r="368" spans="1:28" x14ac:dyDescent="0.2">
      <c r="Q368" s="7"/>
      <c r="R368" s="7"/>
      <c r="S368" s="7"/>
      <c r="W368" s="7"/>
      <c r="X368" s="7"/>
      <c r="Y368" s="7"/>
      <c r="Z368" s="7"/>
      <c r="AA368" s="7"/>
      <c r="AB368" s="7"/>
    </row>
    <row r="369" spans="17:28" x14ac:dyDescent="0.2">
      <c r="Q369" s="7"/>
      <c r="R369" s="7"/>
      <c r="S369" s="7"/>
      <c r="W369" s="7"/>
      <c r="X369" s="7"/>
      <c r="Y369" s="7"/>
      <c r="Z369" s="7"/>
      <c r="AA369" s="7"/>
      <c r="AB369" s="7"/>
    </row>
    <row r="370" spans="17:28" x14ac:dyDescent="0.2">
      <c r="Q370" s="7"/>
      <c r="R370" s="7"/>
      <c r="S370" s="7"/>
      <c r="W370" s="7"/>
      <c r="X370" s="7"/>
      <c r="Y370" s="7"/>
      <c r="Z370" s="7"/>
      <c r="AA370" s="7"/>
      <c r="AB370" s="7"/>
    </row>
    <row r="371" spans="17:28" x14ac:dyDescent="0.2">
      <c r="Q371" s="7"/>
      <c r="R371" s="7"/>
      <c r="S371" s="7"/>
      <c r="W371" s="7"/>
      <c r="X371" s="7"/>
      <c r="Y371" s="7"/>
      <c r="Z371" s="7"/>
      <c r="AA371" s="7"/>
      <c r="AB371" s="7"/>
    </row>
    <row r="372" spans="17:28" x14ac:dyDescent="0.2">
      <c r="Q372" s="7"/>
      <c r="R372" s="7"/>
      <c r="S372" s="7"/>
      <c r="W372" s="7"/>
      <c r="X372" s="7"/>
      <c r="Y372" s="7"/>
      <c r="Z372" s="7"/>
      <c r="AA372" s="7"/>
      <c r="AB372" s="7"/>
    </row>
    <row r="373" spans="17:28" x14ac:dyDescent="0.2">
      <c r="Q373" s="7"/>
      <c r="R373" s="7"/>
      <c r="S373" s="7"/>
      <c r="W373" s="7"/>
      <c r="X373" s="7"/>
      <c r="Y373" s="7"/>
      <c r="Z373" s="7"/>
      <c r="AA373" s="7"/>
      <c r="AB373" s="7"/>
    </row>
    <row r="374" spans="17:28" x14ac:dyDescent="0.2">
      <c r="Q374" s="7"/>
      <c r="R374" s="7"/>
      <c r="S374" s="7"/>
      <c r="W374" s="7"/>
      <c r="X374" s="7"/>
      <c r="Y374" s="7"/>
      <c r="Z374" s="7"/>
      <c r="AA374" s="7"/>
      <c r="AB374" s="7"/>
    </row>
    <row r="375" spans="17:28" x14ac:dyDescent="0.2">
      <c r="Q375" s="7"/>
      <c r="R375" s="7"/>
      <c r="S375" s="7"/>
      <c r="W375" s="7"/>
      <c r="X375" s="7"/>
      <c r="Y375" s="7"/>
      <c r="Z375" s="7"/>
      <c r="AA375" s="7"/>
      <c r="AB375" s="7"/>
    </row>
    <row r="376" spans="17:28" x14ac:dyDescent="0.2">
      <c r="Q376" s="7"/>
      <c r="R376" s="7"/>
      <c r="S376" s="7"/>
      <c r="W376" s="7"/>
      <c r="X376" s="7"/>
      <c r="Y376" s="7"/>
      <c r="Z376" s="7"/>
      <c r="AA376" s="7"/>
      <c r="AB376" s="7"/>
    </row>
    <row r="377" spans="17:28" x14ac:dyDescent="0.2">
      <c r="Q377" s="7"/>
      <c r="R377" s="7"/>
      <c r="S377" s="7"/>
      <c r="W377" s="7"/>
      <c r="X377" s="7"/>
      <c r="Y377" s="7"/>
      <c r="Z377" s="7"/>
      <c r="AA377" s="7"/>
      <c r="AB377" s="7"/>
    </row>
    <row r="378" spans="17:28" x14ac:dyDescent="0.2">
      <c r="Q378" s="7"/>
      <c r="R378" s="7"/>
      <c r="S378" s="7"/>
      <c r="W378" s="7"/>
      <c r="X378" s="7"/>
      <c r="Y378" s="7"/>
      <c r="Z378" s="7"/>
      <c r="AA378" s="7"/>
      <c r="AB378" s="7"/>
    </row>
    <row r="379" spans="17:28" x14ac:dyDescent="0.2">
      <c r="Q379" s="7"/>
      <c r="R379" s="7"/>
      <c r="S379" s="7"/>
      <c r="W379" s="7"/>
      <c r="X379" s="7"/>
      <c r="Y379" s="7"/>
      <c r="Z379" s="7"/>
      <c r="AA379" s="7"/>
      <c r="AB379" s="7"/>
    </row>
    <row r="380" spans="17:28" x14ac:dyDescent="0.2">
      <c r="Q380" s="7"/>
      <c r="R380" s="7"/>
      <c r="S380" s="7"/>
      <c r="W380" s="7"/>
      <c r="X380" s="7"/>
      <c r="Y380" s="7"/>
      <c r="Z380" s="7"/>
      <c r="AA380" s="7"/>
      <c r="AB380" s="7"/>
    </row>
    <row r="381" spans="17:28" x14ac:dyDescent="0.2">
      <c r="Q381" s="7"/>
      <c r="R381" s="7"/>
      <c r="S381" s="7"/>
      <c r="W381" s="7"/>
      <c r="X381" s="7"/>
      <c r="Y381" s="7"/>
      <c r="Z381" s="7"/>
      <c r="AA381" s="7"/>
      <c r="AB381" s="7"/>
    </row>
    <row r="382" spans="17:28" x14ac:dyDescent="0.2">
      <c r="Q382" s="7"/>
      <c r="R382" s="7"/>
      <c r="S382" s="7"/>
      <c r="W382" s="7"/>
      <c r="X382" s="7"/>
      <c r="Y382" s="7"/>
      <c r="Z382" s="7"/>
      <c r="AA382" s="7"/>
      <c r="AB382" s="7"/>
    </row>
    <row r="383" spans="17:28" x14ac:dyDescent="0.2">
      <c r="Q383" s="7"/>
      <c r="R383" s="7"/>
      <c r="S383" s="7"/>
      <c r="W383" s="7"/>
      <c r="X383" s="7"/>
      <c r="Y383" s="7"/>
      <c r="Z383" s="7"/>
      <c r="AA383" s="7"/>
      <c r="AB383" s="7"/>
    </row>
    <row r="384" spans="17:28" x14ac:dyDescent="0.2">
      <c r="Q384" s="7"/>
      <c r="R384" s="7"/>
      <c r="S384" s="7"/>
      <c r="W384" s="7"/>
      <c r="X384" s="7"/>
      <c r="Y384" s="7"/>
      <c r="Z384" s="7"/>
      <c r="AA384" s="7"/>
      <c r="AB384" s="7"/>
    </row>
    <row r="385" spans="17:28" x14ac:dyDescent="0.2">
      <c r="Q385" s="7"/>
      <c r="R385" s="7"/>
      <c r="S385" s="7"/>
      <c r="W385" s="7"/>
      <c r="X385" s="7"/>
      <c r="Y385" s="7"/>
      <c r="Z385" s="7"/>
      <c r="AA385" s="7"/>
      <c r="AB385" s="7"/>
    </row>
    <row r="386" spans="17:28" x14ac:dyDescent="0.2">
      <c r="Q386" s="7"/>
      <c r="R386" s="7"/>
      <c r="S386" s="7"/>
      <c r="W386" s="7"/>
      <c r="X386" s="7"/>
      <c r="Y386" s="7"/>
      <c r="Z386" s="7"/>
      <c r="AA386" s="7"/>
      <c r="AB386" s="7"/>
    </row>
    <row r="387" spans="17:28" x14ac:dyDescent="0.2">
      <c r="Q387" s="7"/>
      <c r="R387" s="7"/>
      <c r="S387" s="7"/>
      <c r="W387" s="7"/>
      <c r="X387" s="7"/>
      <c r="Y387" s="7"/>
      <c r="Z387" s="7"/>
      <c r="AA387" s="7"/>
      <c r="AB387" s="7"/>
    </row>
    <row r="388" spans="17:28" x14ac:dyDescent="0.2">
      <c r="Q388" s="7"/>
      <c r="R388" s="7"/>
      <c r="S388" s="7"/>
      <c r="W388" s="7"/>
      <c r="X388" s="7"/>
      <c r="Y388" s="7"/>
      <c r="Z388" s="7"/>
      <c r="AA388" s="7"/>
      <c r="AB388" s="7"/>
    </row>
    <row r="389" spans="17:28" x14ac:dyDescent="0.2">
      <c r="Q389" s="7"/>
      <c r="R389" s="7"/>
      <c r="S389" s="7"/>
      <c r="W389" s="7"/>
      <c r="X389" s="7"/>
      <c r="Y389" s="7"/>
      <c r="Z389" s="7"/>
      <c r="AA389" s="7"/>
      <c r="AB389" s="7"/>
    </row>
    <row r="390" spans="17:28" x14ac:dyDescent="0.2">
      <c r="Q390" s="7"/>
      <c r="R390" s="7"/>
      <c r="S390" s="7"/>
      <c r="W390" s="7"/>
      <c r="X390" s="7"/>
      <c r="Y390" s="7"/>
      <c r="Z390" s="7"/>
      <c r="AA390" s="7"/>
      <c r="AB390" s="7"/>
    </row>
    <row r="391" spans="17:28" x14ac:dyDescent="0.2">
      <c r="Q391" s="7"/>
      <c r="R391" s="7"/>
      <c r="S391" s="7"/>
      <c r="W391" s="7"/>
      <c r="X391" s="7"/>
      <c r="Y391" s="7"/>
      <c r="Z391" s="7"/>
      <c r="AA391" s="7"/>
      <c r="AB391" s="7"/>
    </row>
    <row r="392" spans="17:28" x14ac:dyDescent="0.2">
      <c r="Q392" s="7"/>
      <c r="R392" s="7"/>
      <c r="S392" s="7"/>
      <c r="W392" s="7"/>
      <c r="X392" s="7"/>
      <c r="Y392" s="7"/>
      <c r="Z392" s="7"/>
      <c r="AA392" s="7"/>
      <c r="AB392" s="7"/>
    </row>
    <row r="393" spans="17:28" x14ac:dyDescent="0.2">
      <c r="Q393" s="7"/>
      <c r="R393" s="7"/>
      <c r="S393" s="7"/>
      <c r="W393" s="7"/>
      <c r="X393" s="7"/>
      <c r="Y393" s="7"/>
      <c r="Z393" s="7"/>
      <c r="AA393" s="7"/>
      <c r="AB393" s="7"/>
    </row>
    <row r="394" spans="17:28" x14ac:dyDescent="0.2">
      <c r="Q394" s="7"/>
      <c r="R394" s="7"/>
      <c r="S394" s="7"/>
      <c r="W394" s="7"/>
      <c r="X394" s="7"/>
      <c r="Y394" s="7"/>
      <c r="Z394" s="7"/>
      <c r="AA394" s="7"/>
      <c r="AB394" s="7"/>
    </row>
    <row r="395" spans="17:28" x14ac:dyDescent="0.2">
      <c r="Q395" s="7"/>
      <c r="R395" s="7"/>
      <c r="S395" s="7"/>
      <c r="W395" s="7"/>
      <c r="X395" s="7"/>
      <c r="Y395" s="7"/>
      <c r="Z395" s="7"/>
      <c r="AA395" s="7"/>
      <c r="AB395" s="7"/>
    </row>
    <row r="396" spans="17:28" x14ac:dyDescent="0.2">
      <c r="Q396" s="7"/>
      <c r="R396" s="7"/>
      <c r="S396" s="7"/>
      <c r="W396" s="7"/>
      <c r="X396" s="7"/>
      <c r="Y396" s="7"/>
      <c r="Z396" s="7"/>
      <c r="AA396" s="7"/>
      <c r="AB396" s="7"/>
    </row>
    <row r="397" spans="17:28" x14ac:dyDescent="0.2">
      <c r="Q397" s="7"/>
      <c r="R397" s="7"/>
      <c r="S397" s="7"/>
      <c r="W397" s="7"/>
      <c r="X397" s="7"/>
      <c r="Y397" s="7"/>
      <c r="Z397" s="7"/>
      <c r="AA397" s="7"/>
      <c r="AB397" s="7"/>
    </row>
    <row r="398" spans="17:28" x14ac:dyDescent="0.2">
      <c r="Q398" s="7"/>
      <c r="R398" s="7"/>
      <c r="S398" s="7"/>
      <c r="W398" s="7"/>
      <c r="X398" s="7"/>
      <c r="Y398" s="7"/>
      <c r="Z398" s="7"/>
      <c r="AA398" s="7"/>
      <c r="AB398" s="7"/>
    </row>
    <row r="399" spans="17:28" x14ac:dyDescent="0.2">
      <c r="Q399" s="7"/>
      <c r="R399" s="7"/>
      <c r="S399" s="7"/>
      <c r="W399" s="7"/>
      <c r="X399" s="7"/>
      <c r="Y399" s="7"/>
      <c r="Z399" s="7"/>
      <c r="AA399" s="7"/>
      <c r="AB399" s="7"/>
    </row>
    <row r="400" spans="17:28" x14ac:dyDescent="0.2">
      <c r="Q400" s="7"/>
      <c r="R400" s="7"/>
      <c r="S400" s="7"/>
      <c r="W400" s="7"/>
      <c r="X400" s="7"/>
      <c r="Y400" s="7"/>
      <c r="Z400" s="7"/>
      <c r="AA400" s="7"/>
      <c r="AB400" s="7"/>
    </row>
    <row r="401" spans="17:28" x14ac:dyDescent="0.2">
      <c r="Q401" s="7"/>
      <c r="R401" s="7"/>
      <c r="S401" s="7"/>
      <c r="W401" s="7"/>
      <c r="X401" s="7"/>
      <c r="Y401" s="7"/>
      <c r="Z401" s="7"/>
      <c r="AA401" s="7"/>
      <c r="AB401" s="7"/>
    </row>
    <row r="402" spans="17:28" x14ac:dyDescent="0.2">
      <c r="Q402" s="7"/>
      <c r="R402" s="7"/>
      <c r="S402" s="7"/>
      <c r="W402" s="7"/>
      <c r="X402" s="7"/>
      <c r="Y402" s="7"/>
      <c r="Z402" s="7"/>
      <c r="AA402" s="7"/>
      <c r="AB402" s="7"/>
    </row>
    <row r="403" spans="17:28" x14ac:dyDescent="0.2">
      <c r="Q403" s="7"/>
      <c r="R403" s="7"/>
      <c r="S403" s="7"/>
      <c r="W403" s="7"/>
      <c r="X403" s="7"/>
      <c r="Y403" s="7"/>
      <c r="Z403" s="7"/>
      <c r="AA403" s="7"/>
      <c r="AB403" s="7"/>
    </row>
    <row r="404" spans="17:28" x14ac:dyDescent="0.2">
      <c r="Q404" s="7"/>
      <c r="R404" s="7"/>
      <c r="S404" s="7"/>
      <c r="W404" s="7"/>
      <c r="X404" s="7"/>
      <c r="Y404" s="7"/>
      <c r="Z404" s="7"/>
      <c r="AA404" s="7"/>
      <c r="AB404" s="7"/>
    </row>
    <row r="405" spans="17:28" x14ac:dyDescent="0.2">
      <c r="Q405" s="7"/>
      <c r="R405" s="7"/>
      <c r="S405" s="7"/>
      <c r="W405" s="7"/>
      <c r="X405" s="7"/>
      <c r="Y405" s="7"/>
      <c r="Z405" s="7"/>
      <c r="AA405" s="7"/>
      <c r="AB405" s="7"/>
    </row>
    <row r="406" spans="17:28" x14ac:dyDescent="0.2">
      <c r="Q406" s="7"/>
      <c r="R406" s="7"/>
      <c r="S406" s="7"/>
      <c r="W406" s="7"/>
      <c r="X406" s="7"/>
      <c r="Y406" s="7"/>
      <c r="Z406" s="7"/>
      <c r="AA406" s="7"/>
      <c r="AB406" s="7"/>
    </row>
    <row r="407" spans="17:28" x14ac:dyDescent="0.2">
      <c r="Q407" s="7"/>
      <c r="R407" s="7"/>
      <c r="S407" s="7"/>
      <c r="W407" s="7"/>
      <c r="X407" s="7"/>
      <c r="Y407" s="7"/>
      <c r="Z407" s="7"/>
      <c r="AA407" s="7"/>
      <c r="AB407" s="7"/>
    </row>
    <row r="408" spans="17:28" x14ac:dyDescent="0.2">
      <c r="Q408" s="7"/>
      <c r="R408" s="7"/>
      <c r="S408" s="7"/>
      <c r="W408" s="7"/>
      <c r="X408" s="7"/>
      <c r="Y408" s="7"/>
      <c r="Z408" s="7"/>
      <c r="AA408" s="7"/>
      <c r="AB408" s="7"/>
    </row>
    <row r="409" spans="17:28" x14ac:dyDescent="0.2">
      <c r="Q409" s="7"/>
      <c r="R409" s="7"/>
      <c r="S409" s="7"/>
      <c r="W409" s="7"/>
      <c r="X409" s="7"/>
      <c r="Y409" s="7"/>
      <c r="Z409" s="7"/>
      <c r="AA409" s="7"/>
      <c r="AB409" s="7"/>
    </row>
    <row r="410" spans="17:28" x14ac:dyDescent="0.2">
      <c r="Q410" s="7"/>
      <c r="R410" s="7"/>
      <c r="S410" s="7"/>
      <c r="W410" s="7"/>
      <c r="X410" s="7"/>
      <c r="Y410" s="7"/>
      <c r="Z410" s="7"/>
      <c r="AA410" s="7"/>
      <c r="AB410" s="7"/>
    </row>
    <row r="411" spans="17:28" x14ac:dyDescent="0.2">
      <c r="Q411" s="7"/>
      <c r="R411" s="7"/>
      <c r="S411" s="7"/>
      <c r="W411" s="7"/>
      <c r="X411" s="7"/>
      <c r="Y411" s="7"/>
      <c r="Z411" s="7"/>
      <c r="AA411" s="7"/>
      <c r="AB411" s="7"/>
    </row>
    <row r="412" spans="17:28" x14ac:dyDescent="0.2">
      <c r="Q412" s="7"/>
      <c r="R412" s="7"/>
      <c r="S412" s="7"/>
      <c r="W412" s="7"/>
      <c r="X412" s="7"/>
      <c r="Y412" s="7"/>
      <c r="Z412" s="7"/>
      <c r="AA412" s="7"/>
      <c r="AB412" s="7"/>
    </row>
    <row r="413" spans="17:28" x14ac:dyDescent="0.2">
      <c r="Q413" s="7"/>
      <c r="R413" s="7"/>
      <c r="S413" s="7"/>
      <c r="W413" s="7"/>
      <c r="X413" s="7"/>
      <c r="Y413" s="7"/>
      <c r="Z413" s="7"/>
      <c r="AA413" s="7"/>
      <c r="AB413" s="7"/>
    </row>
    <row r="414" spans="17:28" x14ac:dyDescent="0.2">
      <c r="Q414" s="7"/>
      <c r="R414" s="7"/>
      <c r="S414" s="7"/>
      <c r="W414" s="7"/>
      <c r="X414" s="7"/>
      <c r="Y414" s="7"/>
      <c r="Z414" s="7"/>
      <c r="AA414" s="7"/>
      <c r="AB414" s="7"/>
    </row>
    <row r="415" spans="17:28" x14ac:dyDescent="0.2">
      <c r="Q415" s="7"/>
      <c r="R415" s="7"/>
      <c r="S415" s="7"/>
      <c r="W415" s="7"/>
      <c r="X415" s="7"/>
      <c r="Y415" s="7"/>
      <c r="Z415" s="7"/>
      <c r="AA415" s="7"/>
      <c r="AB415" s="7"/>
    </row>
    <row r="416" spans="17:28" x14ac:dyDescent="0.2">
      <c r="Q416" s="7"/>
      <c r="R416" s="7"/>
      <c r="S416" s="7"/>
      <c r="W416" s="7"/>
      <c r="X416" s="7"/>
      <c r="Y416" s="7"/>
      <c r="Z416" s="7"/>
      <c r="AA416" s="7"/>
      <c r="AB416" s="7"/>
    </row>
    <row r="417" spans="17:28" x14ac:dyDescent="0.2">
      <c r="Q417" s="7"/>
      <c r="R417" s="7"/>
      <c r="S417" s="7"/>
      <c r="W417" s="7"/>
      <c r="X417" s="7"/>
      <c r="Y417" s="7"/>
      <c r="Z417" s="7"/>
      <c r="AA417" s="7"/>
      <c r="AB417" s="7"/>
    </row>
    <row r="418" spans="17:28" x14ac:dyDescent="0.2">
      <c r="Q418" s="7"/>
      <c r="R418" s="7"/>
      <c r="S418" s="7"/>
      <c r="W418" s="7"/>
      <c r="X418" s="7"/>
      <c r="Y418" s="7"/>
      <c r="Z418" s="7"/>
      <c r="AA418" s="7"/>
      <c r="AB418" s="7"/>
    </row>
    <row r="419" spans="17:28" x14ac:dyDescent="0.2">
      <c r="Q419" s="7"/>
      <c r="R419" s="7"/>
      <c r="S419" s="7"/>
      <c r="W419" s="7"/>
      <c r="X419" s="7"/>
      <c r="Y419" s="7"/>
      <c r="Z419" s="7"/>
      <c r="AA419" s="7"/>
      <c r="AB419" s="7"/>
    </row>
    <row r="420" spans="17:28" x14ac:dyDescent="0.2">
      <c r="Q420" s="7"/>
      <c r="R420" s="7"/>
      <c r="S420" s="7"/>
      <c r="W420" s="7"/>
      <c r="X420" s="7"/>
      <c r="Y420" s="7"/>
      <c r="Z420" s="7"/>
      <c r="AA420" s="7"/>
      <c r="AB420" s="7"/>
    </row>
    <row r="421" spans="17:28" x14ac:dyDescent="0.2">
      <c r="Q421" s="7"/>
      <c r="R421" s="7"/>
      <c r="S421" s="7"/>
      <c r="W421" s="7"/>
      <c r="X421" s="7"/>
      <c r="Y421" s="7"/>
      <c r="Z421" s="7"/>
      <c r="AA421" s="7"/>
      <c r="AB421" s="7"/>
    </row>
    <row r="422" spans="17:28" x14ac:dyDescent="0.2">
      <c r="Q422" s="7"/>
      <c r="R422" s="7"/>
      <c r="S422" s="7"/>
      <c r="W422" s="7"/>
      <c r="X422" s="7"/>
      <c r="Y422" s="7"/>
      <c r="Z422" s="7"/>
      <c r="AA422" s="7"/>
      <c r="AB422" s="7"/>
    </row>
    <row r="423" spans="17:28" x14ac:dyDescent="0.2">
      <c r="Q423" s="7"/>
      <c r="R423" s="7"/>
      <c r="S423" s="7"/>
      <c r="W423" s="7"/>
      <c r="X423" s="7"/>
      <c r="Y423" s="7"/>
      <c r="Z423" s="7"/>
      <c r="AA423" s="7"/>
      <c r="AB423" s="7"/>
    </row>
    <row r="424" spans="17:28" x14ac:dyDescent="0.2">
      <c r="Q424" s="7"/>
      <c r="R424" s="7"/>
      <c r="S424" s="7"/>
      <c r="W424" s="7"/>
      <c r="X424" s="7"/>
      <c r="Y424" s="7"/>
      <c r="Z424" s="7"/>
      <c r="AA424" s="7"/>
      <c r="AB424" s="7"/>
    </row>
    <row r="425" spans="17:28" x14ac:dyDescent="0.2">
      <c r="Q425" s="7"/>
      <c r="R425" s="7"/>
      <c r="S425" s="7"/>
      <c r="W425" s="7"/>
      <c r="X425" s="7"/>
      <c r="Y425" s="7"/>
      <c r="Z425" s="7"/>
      <c r="AA425" s="7"/>
      <c r="AB425" s="7"/>
    </row>
    <row r="426" spans="17:28" x14ac:dyDescent="0.2">
      <c r="Q426" s="7"/>
      <c r="R426" s="7"/>
      <c r="S426" s="7"/>
      <c r="W426" s="7"/>
      <c r="X426" s="7"/>
      <c r="Y426" s="7"/>
      <c r="Z426" s="7"/>
      <c r="AA426" s="7"/>
      <c r="AB426" s="7"/>
    </row>
    <row r="427" spans="17:28" x14ac:dyDescent="0.2">
      <c r="Q427" s="7"/>
      <c r="R427" s="7"/>
      <c r="S427" s="7"/>
      <c r="W427" s="7"/>
      <c r="X427" s="7"/>
      <c r="Y427" s="7"/>
      <c r="Z427" s="7"/>
      <c r="AA427" s="7"/>
      <c r="AB427" s="7"/>
    </row>
    <row r="428" spans="17:28" x14ac:dyDescent="0.2">
      <c r="Q428" s="7"/>
      <c r="R428" s="7"/>
      <c r="S428" s="7"/>
      <c r="W428" s="7"/>
      <c r="X428" s="7"/>
      <c r="Y428" s="7"/>
      <c r="Z428" s="7"/>
      <c r="AA428" s="7"/>
      <c r="AB428" s="7"/>
    </row>
    <row r="429" spans="17:28" x14ac:dyDescent="0.2">
      <c r="Q429" s="7"/>
      <c r="R429" s="7"/>
      <c r="S429" s="7"/>
      <c r="W429" s="7"/>
      <c r="X429" s="7"/>
      <c r="Y429" s="7"/>
      <c r="Z429" s="7"/>
      <c r="AA429" s="7"/>
      <c r="AB429" s="7"/>
    </row>
    <row r="430" spans="17:28" x14ac:dyDescent="0.2">
      <c r="Q430" s="7"/>
      <c r="R430" s="7"/>
      <c r="S430" s="7"/>
      <c r="W430" s="7"/>
      <c r="X430" s="7"/>
      <c r="Y430" s="7"/>
      <c r="Z430" s="7"/>
      <c r="AA430" s="7"/>
      <c r="AB430" s="7"/>
    </row>
    <row r="431" spans="17:28" x14ac:dyDescent="0.2">
      <c r="Q431" s="7"/>
      <c r="R431" s="7"/>
      <c r="S431" s="7"/>
      <c r="W431" s="7"/>
      <c r="X431" s="7"/>
      <c r="Y431" s="7"/>
      <c r="Z431" s="7"/>
      <c r="AA431" s="7"/>
      <c r="AB431" s="7"/>
    </row>
    <row r="432" spans="17:28" x14ac:dyDescent="0.2">
      <c r="Q432" s="7"/>
      <c r="R432" s="7"/>
      <c r="S432" s="7"/>
      <c r="W432" s="7"/>
      <c r="X432" s="7"/>
      <c r="Y432" s="7"/>
      <c r="Z432" s="7"/>
      <c r="AA432" s="7"/>
      <c r="AB432" s="7"/>
    </row>
    <row r="433" spans="17:28" x14ac:dyDescent="0.2">
      <c r="Q433" s="7"/>
      <c r="R433" s="7"/>
      <c r="S433" s="7"/>
      <c r="W433" s="7"/>
      <c r="X433" s="7"/>
      <c r="Y433" s="7"/>
      <c r="Z433" s="7"/>
      <c r="AA433" s="7"/>
      <c r="AB433" s="7"/>
    </row>
    <row r="434" spans="17:28" x14ac:dyDescent="0.2">
      <c r="Q434" s="7"/>
      <c r="R434" s="7"/>
      <c r="S434" s="7"/>
      <c r="W434" s="7"/>
      <c r="X434" s="7"/>
      <c r="Y434" s="7"/>
      <c r="Z434" s="7"/>
      <c r="AA434" s="7"/>
      <c r="AB434" s="7"/>
    </row>
    <row r="435" spans="17:28" x14ac:dyDescent="0.2">
      <c r="Q435" s="7"/>
      <c r="R435" s="7"/>
      <c r="S435" s="7"/>
      <c r="W435" s="7"/>
      <c r="X435" s="7"/>
      <c r="Y435" s="7"/>
      <c r="Z435" s="7"/>
      <c r="AA435" s="7"/>
      <c r="AB435" s="7"/>
    </row>
    <row r="436" spans="17:28" x14ac:dyDescent="0.2">
      <c r="Q436" s="7"/>
      <c r="R436" s="7"/>
      <c r="S436" s="7"/>
      <c r="W436" s="7"/>
      <c r="X436" s="7"/>
      <c r="Y436" s="7"/>
      <c r="Z436" s="7"/>
      <c r="AA436" s="7"/>
      <c r="AB436" s="7"/>
    </row>
    <row r="437" spans="17:28" x14ac:dyDescent="0.2">
      <c r="Q437" s="7"/>
      <c r="R437" s="7"/>
      <c r="S437" s="7"/>
      <c r="W437" s="7"/>
      <c r="X437" s="7"/>
      <c r="Y437" s="7"/>
      <c r="Z437" s="7"/>
      <c r="AA437" s="7"/>
      <c r="AB437" s="7"/>
    </row>
    <row r="438" spans="17:28" x14ac:dyDescent="0.2">
      <c r="Q438" s="7"/>
      <c r="R438" s="7"/>
      <c r="S438" s="7"/>
      <c r="W438" s="7"/>
      <c r="X438" s="7"/>
      <c r="Y438" s="7"/>
      <c r="Z438" s="7"/>
      <c r="AA438" s="7"/>
      <c r="AB438" s="7"/>
    </row>
    <row r="439" spans="17:28" x14ac:dyDescent="0.2">
      <c r="Q439" s="7"/>
      <c r="R439" s="7"/>
      <c r="S439" s="7"/>
      <c r="W439" s="7"/>
      <c r="X439" s="7"/>
      <c r="Y439" s="7"/>
      <c r="Z439" s="7"/>
      <c r="AA439" s="7"/>
      <c r="AB439" s="7"/>
    </row>
    <row r="440" spans="17:28" x14ac:dyDescent="0.2">
      <c r="Q440" s="7"/>
      <c r="R440" s="7"/>
      <c r="S440" s="7"/>
      <c r="W440" s="7"/>
      <c r="X440" s="7"/>
      <c r="Y440" s="7"/>
      <c r="Z440" s="7"/>
      <c r="AA440" s="7"/>
      <c r="AB440" s="7"/>
    </row>
    <row r="441" spans="17:28" x14ac:dyDescent="0.2">
      <c r="Q441" s="7"/>
      <c r="R441" s="7"/>
      <c r="S441" s="7"/>
      <c r="W441" s="7"/>
      <c r="X441" s="7"/>
      <c r="Y441" s="7"/>
      <c r="Z441" s="7"/>
      <c r="AA441" s="7"/>
      <c r="AB441" s="7"/>
    </row>
    <row r="442" spans="17:28" x14ac:dyDescent="0.2">
      <c r="Q442" s="7"/>
      <c r="R442" s="7"/>
      <c r="S442" s="7"/>
      <c r="W442" s="7"/>
      <c r="X442" s="7"/>
      <c r="Y442" s="7"/>
      <c r="Z442" s="7"/>
      <c r="AA442" s="7"/>
      <c r="AB442" s="7"/>
    </row>
    <row r="443" spans="17:28" x14ac:dyDescent="0.2">
      <c r="Q443" s="7"/>
      <c r="R443" s="7"/>
      <c r="S443" s="7"/>
      <c r="W443" s="7"/>
      <c r="X443" s="7"/>
      <c r="Y443" s="7"/>
      <c r="Z443" s="7"/>
      <c r="AA443" s="7"/>
      <c r="AB443" s="7"/>
    </row>
    <row r="444" spans="17:28" x14ac:dyDescent="0.2">
      <c r="Q444" s="7"/>
      <c r="R444" s="7"/>
      <c r="S444" s="7"/>
      <c r="W444" s="7"/>
      <c r="X444" s="7"/>
      <c r="Y444" s="7"/>
      <c r="Z444" s="7"/>
      <c r="AA444" s="7"/>
      <c r="AB444" s="7"/>
    </row>
    <row r="445" spans="17:28" x14ac:dyDescent="0.2">
      <c r="Q445" s="7"/>
      <c r="R445" s="7"/>
      <c r="S445" s="7"/>
      <c r="W445" s="7"/>
      <c r="X445" s="7"/>
      <c r="Y445" s="7"/>
      <c r="Z445" s="7"/>
      <c r="AA445" s="7"/>
      <c r="AB445" s="7"/>
    </row>
    <row r="446" spans="17:28" x14ac:dyDescent="0.2">
      <c r="Q446" s="7"/>
      <c r="R446" s="7"/>
      <c r="S446" s="7"/>
      <c r="W446" s="7"/>
      <c r="X446" s="7"/>
      <c r="Y446" s="7"/>
      <c r="Z446" s="7"/>
      <c r="AA446" s="7"/>
      <c r="AB446" s="7"/>
    </row>
    <row r="447" spans="17:28" x14ac:dyDescent="0.2">
      <c r="Q447" s="7"/>
      <c r="R447" s="7"/>
      <c r="S447" s="7"/>
      <c r="W447" s="7"/>
      <c r="X447" s="7"/>
      <c r="Y447" s="7"/>
      <c r="Z447" s="7"/>
      <c r="AA447" s="7"/>
      <c r="AB447" s="7"/>
    </row>
    <row r="448" spans="17:28" x14ac:dyDescent="0.2">
      <c r="Q448" s="7"/>
      <c r="R448" s="7"/>
      <c r="S448" s="7"/>
      <c r="W448" s="7"/>
      <c r="X448" s="7"/>
      <c r="Y448" s="7"/>
      <c r="Z448" s="7"/>
      <c r="AA448" s="7"/>
      <c r="AB448" s="7"/>
    </row>
    <row r="449" spans="17:28" x14ac:dyDescent="0.2">
      <c r="Q449" s="7"/>
      <c r="R449" s="7"/>
      <c r="S449" s="7"/>
      <c r="W449" s="7"/>
      <c r="X449" s="7"/>
      <c r="Y449" s="7"/>
      <c r="Z449" s="7"/>
      <c r="AA449" s="7"/>
      <c r="AB449" s="7"/>
    </row>
    <row r="450" spans="17:28" x14ac:dyDescent="0.2">
      <c r="Q450" s="7"/>
      <c r="R450" s="7"/>
      <c r="S450" s="7"/>
      <c r="W450" s="7"/>
      <c r="X450" s="7"/>
      <c r="Y450" s="7"/>
      <c r="Z450" s="7"/>
      <c r="AA450" s="7"/>
      <c r="AB450" s="7"/>
    </row>
    <row r="451" spans="17:28" x14ac:dyDescent="0.2">
      <c r="Q451" s="7"/>
      <c r="R451" s="7"/>
      <c r="S451" s="7"/>
      <c r="W451" s="7"/>
      <c r="X451" s="7"/>
      <c r="Y451" s="7"/>
      <c r="Z451" s="7"/>
      <c r="AA451" s="7"/>
      <c r="AB451" s="7"/>
    </row>
    <row r="452" spans="17:28" x14ac:dyDescent="0.2">
      <c r="Q452" s="7"/>
      <c r="R452" s="7"/>
      <c r="S452" s="7"/>
      <c r="W452" s="7"/>
      <c r="X452" s="7"/>
      <c r="Y452" s="7"/>
      <c r="Z452" s="7"/>
      <c r="AA452" s="7"/>
      <c r="AB452" s="7"/>
    </row>
    <row r="453" spans="17:28" x14ac:dyDescent="0.2">
      <c r="Q453" s="7"/>
      <c r="R453" s="7"/>
      <c r="S453" s="7"/>
      <c r="W453" s="7"/>
      <c r="X453" s="7"/>
      <c r="Y453" s="7"/>
      <c r="Z453" s="7"/>
      <c r="AA453" s="7"/>
      <c r="AB453" s="7"/>
    </row>
    <row r="454" spans="17:28" x14ac:dyDescent="0.2">
      <c r="Q454" s="7"/>
      <c r="R454" s="7"/>
      <c r="S454" s="7"/>
      <c r="W454" s="7"/>
      <c r="X454" s="7"/>
      <c r="Y454" s="7"/>
      <c r="Z454" s="7"/>
      <c r="AA454" s="7"/>
      <c r="AB454" s="7"/>
    </row>
    <row r="455" spans="17:28" x14ac:dyDescent="0.2">
      <c r="Q455" s="7"/>
      <c r="R455" s="7"/>
      <c r="S455" s="7"/>
      <c r="W455" s="7"/>
      <c r="X455" s="7"/>
      <c r="Y455" s="7"/>
      <c r="Z455" s="7"/>
      <c r="AA455" s="7"/>
      <c r="AB455" s="7"/>
    </row>
    <row r="456" spans="17:28" x14ac:dyDescent="0.2">
      <c r="Q456" s="7"/>
      <c r="R456" s="7"/>
      <c r="S456" s="7"/>
      <c r="W456" s="7"/>
      <c r="X456" s="7"/>
      <c r="Y456" s="7"/>
      <c r="Z456" s="7"/>
      <c r="AA456" s="7"/>
      <c r="AB456" s="7"/>
    </row>
    <row r="457" spans="17:28" x14ac:dyDescent="0.2">
      <c r="Q457" s="7"/>
      <c r="R457" s="7"/>
      <c r="S457" s="7"/>
      <c r="W457" s="7"/>
      <c r="X457" s="7"/>
      <c r="Y457" s="7"/>
      <c r="Z457" s="7"/>
      <c r="AA457" s="7"/>
      <c r="AB457" s="7"/>
    </row>
    <row r="458" spans="17:28" x14ac:dyDescent="0.2">
      <c r="Q458" s="7"/>
      <c r="R458" s="7"/>
      <c r="S458" s="7"/>
      <c r="W458" s="7"/>
      <c r="X458" s="7"/>
      <c r="Y458" s="7"/>
      <c r="Z458" s="7"/>
      <c r="AA458" s="7"/>
      <c r="AB458" s="7"/>
    </row>
    <row r="459" spans="17:28" x14ac:dyDescent="0.2">
      <c r="Q459" s="7"/>
      <c r="R459" s="7"/>
      <c r="S459" s="7"/>
      <c r="W459" s="7"/>
      <c r="X459" s="7"/>
      <c r="Y459" s="7"/>
      <c r="Z459" s="7"/>
      <c r="AA459" s="7"/>
      <c r="AB459" s="7"/>
    </row>
    <row r="460" spans="17:28" x14ac:dyDescent="0.2">
      <c r="Q460" s="7"/>
      <c r="R460" s="7"/>
      <c r="S460" s="7"/>
      <c r="W460" s="7"/>
      <c r="X460" s="7"/>
      <c r="Y460" s="7"/>
      <c r="Z460" s="7"/>
      <c r="AA460" s="7"/>
      <c r="AB460" s="7"/>
    </row>
    <row r="461" spans="17:28" x14ac:dyDescent="0.2">
      <c r="Q461" s="7"/>
      <c r="R461" s="7"/>
      <c r="S461" s="7"/>
      <c r="W461" s="7"/>
      <c r="X461" s="7"/>
      <c r="Y461" s="7"/>
      <c r="Z461" s="7"/>
      <c r="AA461" s="7"/>
      <c r="AB461" s="7"/>
    </row>
    <row r="462" spans="17:28" x14ac:dyDescent="0.2">
      <c r="Q462" s="7"/>
      <c r="R462" s="7"/>
      <c r="S462" s="7"/>
      <c r="W462" s="7"/>
      <c r="X462" s="7"/>
      <c r="Y462" s="7"/>
      <c r="Z462" s="7"/>
      <c r="AA462" s="7"/>
      <c r="AB462" s="7"/>
    </row>
    <row r="463" spans="17:28" x14ac:dyDescent="0.2">
      <c r="Q463" s="7"/>
      <c r="R463" s="7"/>
      <c r="S463" s="7"/>
      <c r="W463" s="7"/>
      <c r="X463" s="7"/>
      <c r="Y463" s="7"/>
      <c r="Z463" s="7"/>
      <c r="AA463" s="7"/>
      <c r="AB463" s="7"/>
    </row>
    <row r="464" spans="17:28" x14ac:dyDescent="0.2">
      <c r="Q464" s="7"/>
      <c r="R464" s="7"/>
      <c r="S464" s="7"/>
      <c r="W464" s="7"/>
      <c r="X464" s="7"/>
      <c r="Y464" s="7"/>
      <c r="Z464" s="7"/>
      <c r="AA464" s="7"/>
      <c r="AB464" s="7"/>
    </row>
    <row r="465" spans="17:28" x14ac:dyDescent="0.2">
      <c r="Q465" s="7"/>
      <c r="R465" s="7"/>
      <c r="S465" s="7"/>
      <c r="W465" s="7"/>
      <c r="X465" s="7"/>
      <c r="Y465" s="7"/>
      <c r="Z465" s="7"/>
      <c r="AA465" s="7"/>
      <c r="AB465" s="7"/>
    </row>
    <row r="466" spans="17:28" x14ac:dyDescent="0.2">
      <c r="Q466" s="7"/>
      <c r="R466" s="7"/>
      <c r="S466" s="7"/>
      <c r="W466" s="7"/>
      <c r="X466" s="7"/>
      <c r="Y466" s="7"/>
      <c r="Z466" s="7"/>
      <c r="AA466" s="7"/>
      <c r="AB466" s="7"/>
    </row>
    <row r="467" spans="17:28" x14ac:dyDescent="0.2">
      <c r="Q467" s="7"/>
      <c r="R467" s="7"/>
      <c r="S467" s="7"/>
      <c r="W467" s="7"/>
      <c r="X467" s="7"/>
      <c r="Y467" s="7"/>
      <c r="Z467" s="7"/>
      <c r="AA467" s="7"/>
      <c r="AB467" s="7"/>
    </row>
    <row r="468" spans="17:28" x14ac:dyDescent="0.2">
      <c r="Q468" s="7"/>
      <c r="R468" s="7"/>
      <c r="S468" s="7"/>
      <c r="W468" s="7"/>
      <c r="X468" s="7"/>
      <c r="Y468" s="7"/>
      <c r="Z468" s="7"/>
      <c r="AA468" s="7"/>
      <c r="AB468" s="7"/>
    </row>
    <row r="469" spans="17:28" x14ac:dyDescent="0.2">
      <c r="Q469" s="7"/>
      <c r="R469" s="7"/>
      <c r="S469" s="7"/>
      <c r="W469" s="7"/>
      <c r="X469" s="7"/>
      <c r="Y469" s="7"/>
      <c r="Z469" s="7"/>
      <c r="AA469" s="7"/>
      <c r="AB469" s="7"/>
    </row>
    <row r="470" spans="17:28" x14ac:dyDescent="0.2">
      <c r="Q470" s="7"/>
      <c r="R470" s="7"/>
      <c r="S470" s="7"/>
      <c r="W470" s="7"/>
      <c r="X470" s="7"/>
      <c r="Y470" s="7"/>
      <c r="Z470" s="7"/>
      <c r="AA470" s="7"/>
      <c r="AB470" s="7"/>
    </row>
    <row r="471" spans="17:28" x14ac:dyDescent="0.2">
      <c r="Q471" s="7"/>
      <c r="R471" s="7"/>
      <c r="S471" s="7"/>
      <c r="W471" s="7"/>
      <c r="X471" s="7"/>
      <c r="Y471" s="7"/>
      <c r="Z471" s="7"/>
      <c r="AA471" s="7"/>
      <c r="AB471" s="7"/>
    </row>
    <row r="472" spans="17:28" x14ac:dyDescent="0.2">
      <c r="Q472" s="7"/>
      <c r="R472" s="7"/>
      <c r="S472" s="7"/>
      <c r="W472" s="7"/>
      <c r="X472" s="7"/>
      <c r="Y472" s="7"/>
      <c r="Z472" s="7"/>
      <c r="AA472" s="7"/>
      <c r="AB472" s="7"/>
    </row>
    <row r="473" spans="17:28" x14ac:dyDescent="0.2">
      <c r="Q473" s="7"/>
      <c r="R473" s="7"/>
      <c r="S473" s="7"/>
      <c r="W473" s="7"/>
      <c r="X473" s="7"/>
      <c r="Y473" s="7"/>
      <c r="Z473" s="7"/>
      <c r="AA473" s="7"/>
      <c r="AB473" s="7"/>
    </row>
    <row r="474" spans="17:28" x14ac:dyDescent="0.2">
      <c r="Q474" s="7"/>
      <c r="R474" s="7"/>
      <c r="S474" s="7"/>
      <c r="W474" s="7"/>
      <c r="X474" s="7"/>
      <c r="Y474" s="7"/>
      <c r="Z474" s="7"/>
      <c r="AA474" s="7"/>
      <c r="AB474" s="7"/>
    </row>
    <row r="475" spans="17:28" x14ac:dyDescent="0.2">
      <c r="Q475" s="7"/>
      <c r="R475" s="7"/>
      <c r="S475" s="7"/>
      <c r="W475" s="7"/>
      <c r="X475" s="7"/>
      <c r="Y475" s="7"/>
      <c r="Z475" s="7"/>
      <c r="AA475" s="7"/>
      <c r="AB475" s="7"/>
    </row>
    <row r="476" spans="17:28" x14ac:dyDescent="0.2">
      <c r="Q476" s="7"/>
      <c r="R476" s="7"/>
      <c r="S476" s="7"/>
      <c r="W476" s="7"/>
      <c r="X476" s="7"/>
      <c r="Y476" s="7"/>
      <c r="Z476" s="7"/>
      <c r="AA476" s="7"/>
      <c r="AB476" s="7"/>
    </row>
    <row r="477" spans="17:28" x14ac:dyDescent="0.2">
      <c r="Q477" s="7"/>
      <c r="R477" s="7"/>
      <c r="S477" s="7"/>
      <c r="W477" s="7"/>
      <c r="X477" s="7"/>
      <c r="Y477" s="7"/>
      <c r="Z477" s="7"/>
      <c r="AA477" s="7"/>
      <c r="AB477" s="7"/>
    </row>
    <row r="478" spans="17:28" x14ac:dyDescent="0.2">
      <c r="Q478" s="7"/>
      <c r="R478" s="7"/>
      <c r="S478" s="7"/>
      <c r="W478" s="7"/>
      <c r="X478" s="7"/>
      <c r="Y478" s="7"/>
      <c r="Z478" s="7"/>
      <c r="AA478" s="7"/>
      <c r="AB478" s="7"/>
    </row>
    <row r="479" spans="17:28" x14ac:dyDescent="0.2">
      <c r="Q479" s="7"/>
      <c r="R479" s="7"/>
      <c r="S479" s="7"/>
      <c r="W479" s="7"/>
      <c r="X479" s="7"/>
      <c r="Y479" s="7"/>
      <c r="Z479" s="7"/>
      <c r="AA479" s="7"/>
      <c r="AB479" s="7"/>
    </row>
    <row r="480" spans="17:28" x14ac:dyDescent="0.2">
      <c r="Q480" s="7"/>
      <c r="R480" s="7"/>
      <c r="S480" s="7"/>
      <c r="W480" s="7"/>
      <c r="X480" s="7"/>
      <c r="Y480" s="7"/>
      <c r="Z480" s="7"/>
      <c r="AA480" s="7"/>
      <c r="AB480" s="7"/>
    </row>
    <row r="481" spans="17:28" x14ac:dyDescent="0.2">
      <c r="Q481" s="7"/>
      <c r="R481" s="7"/>
      <c r="S481" s="7"/>
      <c r="W481" s="7"/>
      <c r="X481" s="7"/>
      <c r="Y481" s="7"/>
      <c r="Z481" s="7"/>
      <c r="AA481" s="7"/>
      <c r="AB481" s="7"/>
    </row>
    <row r="482" spans="17:28" x14ac:dyDescent="0.2">
      <c r="Q482" s="7"/>
      <c r="R482" s="7"/>
      <c r="S482" s="7"/>
      <c r="W482" s="7"/>
      <c r="X482" s="7"/>
      <c r="Y482" s="7"/>
      <c r="Z482" s="7"/>
      <c r="AA482" s="7"/>
      <c r="AB482" s="7"/>
    </row>
    <row r="483" spans="17:28" x14ac:dyDescent="0.2">
      <c r="Q483" s="7"/>
      <c r="R483" s="7"/>
      <c r="S483" s="7"/>
      <c r="W483" s="7"/>
      <c r="X483" s="7"/>
      <c r="Y483" s="7"/>
      <c r="Z483" s="7"/>
      <c r="AA483" s="7"/>
      <c r="AB483" s="7"/>
    </row>
    <row r="484" spans="17:28" x14ac:dyDescent="0.2">
      <c r="Q484" s="7"/>
      <c r="R484" s="7"/>
      <c r="S484" s="7"/>
      <c r="W484" s="7"/>
      <c r="X484" s="7"/>
      <c r="Y484" s="7"/>
      <c r="Z484" s="7"/>
      <c r="AA484" s="7"/>
      <c r="AB484" s="7"/>
    </row>
    <row r="485" spans="17:28" x14ac:dyDescent="0.2">
      <c r="Q485" s="7"/>
      <c r="R485" s="7"/>
      <c r="S485" s="7"/>
      <c r="W485" s="7"/>
      <c r="X485" s="7"/>
      <c r="Y485" s="7"/>
      <c r="Z485" s="7"/>
      <c r="AA485" s="7"/>
      <c r="AB485" s="7"/>
    </row>
    <row r="486" spans="17:28" x14ac:dyDescent="0.2">
      <c r="Q486" s="7"/>
      <c r="R486" s="7"/>
      <c r="S486" s="7"/>
      <c r="W486" s="7"/>
      <c r="X486" s="7"/>
      <c r="Y486" s="7"/>
      <c r="Z486" s="7"/>
      <c r="AA486" s="7"/>
      <c r="AB486" s="7"/>
    </row>
    <row r="487" spans="17:28" x14ac:dyDescent="0.2">
      <c r="Q487" s="7"/>
      <c r="R487" s="7"/>
      <c r="S487" s="7"/>
      <c r="W487" s="7"/>
      <c r="X487" s="7"/>
      <c r="Y487" s="7"/>
      <c r="Z487" s="7"/>
      <c r="AA487" s="7"/>
      <c r="AB487" s="7"/>
    </row>
    <row r="488" spans="17:28" x14ac:dyDescent="0.2">
      <c r="Q488" s="7"/>
      <c r="R488" s="7"/>
      <c r="S488" s="7"/>
      <c r="W488" s="7"/>
      <c r="X488" s="7"/>
      <c r="Y488" s="7"/>
      <c r="Z488" s="7"/>
      <c r="AA488" s="7"/>
      <c r="AB488" s="7"/>
    </row>
    <row r="489" spans="17:28" x14ac:dyDescent="0.2">
      <c r="Q489" s="7"/>
      <c r="R489" s="7"/>
      <c r="S489" s="7"/>
      <c r="W489" s="7"/>
      <c r="X489" s="7"/>
      <c r="Y489" s="7"/>
      <c r="Z489" s="7"/>
      <c r="AA489" s="7"/>
      <c r="AB489" s="7"/>
    </row>
    <row r="490" spans="17:28" x14ac:dyDescent="0.2">
      <c r="Q490" s="7"/>
      <c r="R490" s="7"/>
      <c r="S490" s="7"/>
      <c r="W490" s="7"/>
      <c r="X490" s="7"/>
      <c r="Y490" s="7"/>
      <c r="Z490" s="7"/>
      <c r="AA490" s="7"/>
      <c r="AB490" s="7"/>
    </row>
    <row r="491" spans="17:28" x14ac:dyDescent="0.2">
      <c r="Q491" s="7"/>
      <c r="R491" s="7"/>
      <c r="S491" s="7"/>
      <c r="W491" s="7"/>
      <c r="X491" s="7"/>
      <c r="Y491" s="7"/>
      <c r="Z491" s="7"/>
      <c r="AA491" s="7"/>
      <c r="AB491" s="7"/>
    </row>
    <row r="492" spans="17:28" x14ac:dyDescent="0.2">
      <c r="Q492" s="7"/>
      <c r="R492" s="7"/>
      <c r="S492" s="7"/>
      <c r="W492" s="7"/>
      <c r="X492" s="7"/>
      <c r="Y492" s="7"/>
      <c r="Z492" s="7"/>
      <c r="AA492" s="7"/>
      <c r="AB492" s="7"/>
    </row>
    <row r="493" spans="17:28" x14ac:dyDescent="0.2">
      <c r="Q493" s="7"/>
      <c r="R493" s="7"/>
      <c r="S493" s="7"/>
      <c r="W493" s="7"/>
      <c r="X493" s="7"/>
      <c r="Y493" s="7"/>
      <c r="Z493" s="7"/>
      <c r="AA493" s="7"/>
      <c r="AB493" s="7"/>
    </row>
    <row r="494" spans="17:28" x14ac:dyDescent="0.2">
      <c r="Q494" s="7"/>
      <c r="R494" s="7"/>
      <c r="S494" s="7"/>
      <c r="W494" s="7"/>
      <c r="X494" s="7"/>
      <c r="Y494" s="7"/>
      <c r="Z494" s="7"/>
      <c r="AA494" s="7"/>
      <c r="AB494" s="7"/>
    </row>
    <row r="495" spans="17:28" x14ac:dyDescent="0.2">
      <c r="Q495" s="7"/>
      <c r="R495" s="7"/>
      <c r="S495" s="7"/>
      <c r="W495" s="7"/>
      <c r="X495" s="7"/>
      <c r="Y495" s="7"/>
      <c r="Z495" s="7"/>
      <c r="AA495" s="7"/>
      <c r="AB495" s="7"/>
    </row>
    <row r="496" spans="17:28" x14ac:dyDescent="0.2">
      <c r="Q496" s="7"/>
      <c r="R496" s="7"/>
      <c r="S496" s="7"/>
      <c r="W496" s="7"/>
      <c r="X496" s="7"/>
      <c r="Y496" s="7"/>
      <c r="Z496" s="7"/>
      <c r="AA496" s="7"/>
      <c r="AB496" s="7"/>
    </row>
    <row r="497" spans="17:28" x14ac:dyDescent="0.2">
      <c r="Q497" s="7"/>
      <c r="R497" s="7"/>
      <c r="S497" s="7"/>
      <c r="W497" s="7"/>
      <c r="X497" s="7"/>
      <c r="Y497" s="7"/>
      <c r="Z497" s="7"/>
      <c r="AA497" s="7"/>
      <c r="AB497" s="7"/>
    </row>
    <row r="498" spans="17:28" x14ac:dyDescent="0.2">
      <c r="Q498" s="7"/>
      <c r="R498" s="7"/>
      <c r="S498" s="7"/>
      <c r="W498" s="7"/>
      <c r="X498" s="7"/>
      <c r="Y498" s="7"/>
      <c r="Z498" s="7"/>
      <c r="AA498" s="7"/>
      <c r="AB498" s="7"/>
    </row>
    <row r="499" spans="17:28" x14ac:dyDescent="0.2">
      <c r="Q499" s="7"/>
      <c r="R499" s="7"/>
      <c r="S499" s="7"/>
      <c r="W499" s="7"/>
      <c r="X499" s="7"/>
      <c r="Y499" s="7"/>
      <c r="Z499" s="7"/>
      <c r="AA499" s="7"/>
      <c r="AB499" s="7"/>
    </row>
    <row r="500" spans="17:28" x14ac:dyDescent="0.2">
      <c r="Q500" s="7"/>
      <c r="R500" s="7"/>
      <c r="S500" s="7"/>
      <c r="W500" s="7"/>
      <c r="X500" s="7"/>
      <c r="Y500" s="7"/>
      <c r="Z500" s="7"/>
      <c r="AA500" s="7"/>
      <c r="AB500" s="7"/>
    </row>
    <row r="501" spans="17:28" x14ac:dyDescent="0.2">
      <c r="Q501" s="7"/>
      <c r="R501" s="7"/>
      <c r="S501" s="7"/>
      <c r="W501" s="7"/>
      <c r="X501" s="7"/>
      <c r="Y501" s="7"/>
      <c r="Z501" s="7"/>
      <c r="AA501" s="7"/>
      <c r="AB501" s="7"/>
    </row>
    <row r="502" spans="17:28" x14ac:dyDescent="0.2">
      <c r="Q502" s="7"/>
      <c r="R502" s="7"/>
      <c r="S502" s="7"/>
      <c r="W502" s="7"/>
      <c r="X502" s="7"/>
      <c r="Y502" s="7"/>
      <c r="Z502" s="7"/>
      <c r="AA502" s="7"/>
      <c r="AB502" s="7"/>
    </row>
    <row r="503" spans="17:28" x14ac:dyDescent="0.2">
      <c r="Q503" s="7"/>
      <c r="R503" s="7"/>
      <c r="S503" s="7"/>
      <c r="W503" s="7"/>
      <c r="X503" s="7"/>
      <c r="Y503" s="7"/>
      <c r="Z503" s="7"/>
      <c r="AA503" s="7"/>
      <c r="AB503" s="7"/>
    </row>
    <row r="504" spans="17:28" x14ac:dyDescent="0.2">
      <c r="Q504" s="7"/>
      <c r="R504" s="7"/>
      <c r="S504" s="7"/>
      <c r="W504" s="7"/>
      <c r="X504" s="7"/>
      <c r="Y504" s="7"/>
      <c r="Z504" s="7"/>
      <c r="AA504" s="7"/>
      <c r="AB504" s="7"/>
    </row>
    <row r="505" spans="17:28" x14ac:dyDescent="0.2">
      <c r="Q505" s="7"/>
      <c r="R505" s="7"/>
      <c r="S505" s="7"/>
      <c r="W505" s="7"/>
      <c r="X505" s="7"/>
      <c r="Y505" s="7"/>
      <c r="Z505" s="7"/>
      <c r="AA505" s="7"/>
      <c r="AB505" s="7"/>
    </row>
    <row r="506" spans="17:28" x14ac:dyDescent="0.2">
      <c r="Q506" s="7"/>
      <c r="R506" s="7"/>
      <c r="S506" s="7"/>
      <c r="W506" s="7"/>
      <c r="X506" s="7"/>
      <c r="Y506" s="7"/>
      <c r="Z506" s="7"/>
      <c r="AA506" s="7"/>
      <c r="AB506" s="7"/>
    </row>
    <row r="507" spans="17:28" x14ac:dyDescent="0.2">
      <c r="Q507" s="7"/>
      <c r="R507" s="7"/>
      <c r="S507" s="7"/>
      <c r="W507" s="7"/>
      <c r="X507" s="7"/>
      <c r="Y507" s="7"/>
      <c r="Z507" s="7"/>
      <c r="AA507" s="7"/>
      <c r="AB507" s="7"/>
    </row>
    <row r="508" spans="17:28" x14ac:dyDescent="0.2">
      <c r="Q508" s="7"/>
      <c r="R508" s="7"/>
      <c r="S508" s="7"/>
      <c r="W508" s="7"/>
      <c r="X508" s="7"/>
      <c r="Y508" s="7"/>
      <c r="Z508" s="7"/>
      <c r="AA508" s="7"/>
      <c r="AB508" s="7"/>
    </row>
    <row r="509" spans="17:28" x14ac:dyDescent="0.2">
      <c r="Q509" s="7"/>
      <c r="R509" s="7"/>
      <c r="S509" s="7"/>
      <c r="W509" s="7"/>
      <c r="X509" s="7"/>
      <c r="Y509" s="7"/>
      <c r="Z509" s="7"/>
      <c r="AA509" s="7"/>
      <c r="AB509" s="7"/>
    </row>
    <row r="510" spans="17:28" x14ac:dyDescent="0.2">
      <c r="Q510" s="7"/>
      <c r="R510" s="7"/>
      <c r="S510" s="7"/>
      <c r="W510" s="7"/>
      <c r="X510" s="7"/>
      <c r="Y510" s="7"/>
      <c r="Z510" s="7"/>
      <c r="AA510" s="7"/>
      <c r="AB510" s="7"/>
    </row>
    <row r="511" spans="17:28" x14ac:dyDescent="0.2">
      <c r="Q511" s="7"/>
      <c r="R511" s="7"/>
      <c r="S511" s="7"/>
      <c r="W511" s="7"/>
      <c r="X511" s="7"/>
      <c r="Y511" s="7"/>
      <c r="Z511" s="7"/>
      <c r="AA511" s="7"/>
      <c r="AB511" s="7"/>
    </row>
    <row r="512" spans="17:28" x14ac:dyDescent="0.2">
      <c r="Q512" s="7"/>
      <c r="R512" s="7"/>
      <c r="S512" s="7"/>
      <c r="W512" s="7"/>
      <c r="X512" s="7"/>
      <c r="Y512" s="7"/>
      <c r="Z512" s="7"/>
      <c r="AA512" s="7"/>
      <c r="AB512" s="7"/>
    </row>
    <row r="513" spans="17:28" x14ac:dyDescent="0.2">
      <c r="Q513" s="7"/>
      <c r="R513" s="7"/>
      <c r="S513" s="7"/>
      <c r="W513" s="7"/>
      <c r="X513" s="7"/>
      <c r="Y513" s="7"/>
      <c r="Z513" s="7"/>
      <c r="AA513" s="7"/>
      <c r="AB513" s="7"/>
    </row>
    <row r="514" spans="17:28" x14ac:dyDescent="0.2">
      <c r="Q514" s="7"/>
      <c r="R514" s="7"/>
      <c r="S514" s="7"/>
      <c r="W514" s="7"/>
      <c r="X514" s="7"/>
      <c r="Y514" s="7"/>
      <c r="Z514" s="7"/>
      <c r="AA514" s="7"/>
      <c r="AB514" s="7"/>
    </row>
    <row r="515" spans="17:28" x14ac:dyDescent="0.2">
      <c r="Q515" s="7"/>
      <c r="R515" s="7"/>
      <c r="S515" s="7"/>
      <c r="W515" s="7"/>
      <c r="X515" s="7"/>
      <c r="Y515" s="7"/>
      <c r="Z515" s="7"/>
      <c r="AA515" s="7"/>
      <c r="AB515" s="7"/>
    </row>
    <row r="516" spans="17:28" x14ac:dyDescent="0.2">
      <c r="Q516" s="7"/>
      <c r="R516" s="7"/>
      <c r="S516" s="7"/>
      <c r="W516" s="7"/>
      <c r="X516" s="7"/>
      <c r="Y516" s="7"/>
      <c r="Z516" s="7"/>
      <c r="AA516" s="7"/>
      <c r="AB516" s="7"/>
    </row>
    <row r="517" spans="17:28" x14ac:dyDescent="0.2">
      <c r="Q517" s="7"/>
      <c r="R517" s="7"/>
      <c r="S517" s="7"/>
      <c r="W517" s="7"/>
      <c r="X517" s="7"/>
      <c r="Y517" s="7"/>
      <c r="Z517" s="7"/>
      <c r="AA517" s="7"/>
      <c r="AB517" s="7"/>
    </row>
    <row r="518" spans="17:28" x14ac:dyDescent="0.2">
      <c r="Q518" s="7"/>
      <c r="R518" s="7"/>
      <c r="S518" s="7"/>
      <c r="W518" s="7"/>
      <c r="X518" s="7"/>
      <c r="Y518" s="7"/>
      <c r="Z518" s="7"/>
      <c r="AA518" s="7"/>
      <c r="AB518" s="7"/>
    </row>
    <row r="519" spans="17:28" x14ac:dyDescent="0.2">
      <c r="Q519" s="7"/>
      <c r="R519" s="7"/>
      <c r="S519" s="7"/>
      <c r="W519" s="7"/>
      <c r="X519" s="7"/>
      <c r="Y519" s="7"/>
      <c r="Z519" s="7"/>
      <c r="AA519" s="7"/>
      <c r="AB519" s="7"/>
    </row>
    <row r="520" spans="17:28" x14ac:dyDescent="0.2">
      <c r="Q520" s="7"/>
      <c r="R520" s="7"/>
      <c r="S520" s="7"/>
      <c r="W520" s="7"/>
      <c r="X520" s="7"/>
      <c r="Y520" s="7"/>
      <c r="Z520" s="7"/>
      <c r="AA520" s="7"/>
      <c r="AB520" s="7"/>
    </row>
    <row r="521" spans="17:28" x14ac:dyDescent="0.2">
      <c r="Q521" s="7"/>
      <c r="R521" s="7"/>
      <c r="S521" s="7"/>
      <c r="W521" s="7"/>
      <c r="X521" s="7"/>
      <c r="Y521" s="7"/>
      <c r="Z521" s="7"/>
      <c r="AA521" s="7"/>
      <c r="AB521" s="7"/>
    </row>
    <row r="522" spans="17:28" x14ac:dyDescent="0.2">
      <c r="Q522" s="7"/>
      <c r="R522" s="7"/>
      <c r="S522" s="7"/>
      <c r="W522" s="7"/>
      <c r="X522" s="7"/>
      <c r="Y522" s="7"/>
      <c r="Z522" s="7"/>
      <c r="AA522" s="7"/>
      <c r="AB522" s="7"/>
    </row>
    <row r="523" spans="17:28" x14ac:dyDescent="0.2">
      <c r="Q523" s="7"/>
      <c r="R523" s="7"/>
      <c r="S523" s="7"/>
      <c r="W523" s="7"/>
      <c r="X523" s="7"/>
      <c r="Y523" s="7"/>
      <c r="Z523" s="7"/>
      <c r="AA523" s="7"/>
      <c r="AB523" s="7"/>
    </row>
    <row r="524" spans="17:28" x14ac:dyDescent="0.2">
      <c r="Q524" s="7"/>
      <c r="R524" s="7"/>
      <c r="S524" s="7"/>
      <c r="W524" s="7"/>
      <c r="X524" s="7"/>
      <c r="Y524" s="7"/>
      <c r="Z524" s="7"/>
      <c r="AA524" s="7"/>
      <c r="AB524" s="7"/>
    </row>
    <row r="525" spans="17:28" x14ac:dyDescent="0.2">
      <c r="Q525" s="7"/>
      <c r="R525" s="7"/>
      <c r="S525" s="7"/>
      <c r="W525" s="7"/>
      <c r="X525" s="7"/>
      <c r="Y525" s="7"/>
      <c r="Z525" s="7"/>
      <c r="AA525" s="7"/>
      <c r="AB525" s="7"/>
    </row>
    <row r="526" spans="17:28" x14ac:dyDescent="0.2">
      <c r="Q526" s="7"/>
      <c r="R526" s="7"/>
      <c r="S526" s="7"/>
      <c r="W526" s="7"/>
      <c r="X526" s="7"/>
      <c r="Y526" s="7"/>
      <c r="Z526" s="7"/>
      <c r="AA526" s="7"/>
      <c r="AB526" s="7"/>
    </row>
    <row r="527" spans="17:28" x14ac:dyDescent="0.2">
      <c r="Q527" s="7"/>
      <c r="R527" s="7"/>
      <c r="S527" s="7"/>
      <c r="W527" s="7"/>
      <c r="X527" s="7"/>
      <c r="Y527" s="7"/>
      <c r="Z527" s="7"/>
      <c r="AA527" s="7"/>
      <c r="AB527" s="7"/>
    </row>
    <row r="528" spans="17:28" x14ac:dyDescent="0.2">
      <c r="Q528" s="7"/>
      <c r="R528" s="7"/>
      <c r="S528" s="7"/>
      <c r="W528" s="7"/>
      <c r="X528" s="7"/>
      <c r="Y528" s="7"/>
      <c r="Z528" s="7"/>
      <c r="AA528" s="7"/>
      <c r="AB528" s="7"/>
    </row>
    <row r="529" spans="17:28" x14ac:dyDescent="0.2">
      <c r="Q529" s="7"/>
      <c r="R529" s="7"/>
      <c r="S529" s="7"/>
      <c r="W529" s="7"/>
      <c r="X529" s="7"/>
      <c r="Y529" s="7"/>
      <c r="Z529" s="7"/>
      <c r="AA529" s="7"/>
      <c r="AB529" s="7"/>
    </row>
    <row r="530" spans="17:28" x14ac:dyDescent="0.2">
      <c r="Q530" s="7"/>
      <c r="R530" s="7"/>
      <c r="S530" s="7"/>
      <c r="W530" s="7"/>
      <c r="X530" s="7"/>
      <c r="Y530" s="7"/>
      <c r="Z530" s="7"/>
      <c r="AA530" s="7"/>
      <c r="AB530" s="7"/>
    </row>
    <row r="531" spans="17:28" x14ac:dyDescent="0.2">
      <c r="Q531" s="7"/>
      <c r="R531" s="7"/>
      <c r="S531" s="7"/>
      <c r="W531" s="7"/>
      <c r="X531" s="7"/>
      <c r="Y531" s="7"/>
      <c r="Z531" s="7"/>
      <c r="AA531" s="7"/>
      <c r="AB531" s="7"/>
    </row>
    <row r="532" spans="17:28" x14ac:dyDescent="0.2">
      <c r="Q532" s="7"/>
      <c r="R532" s="7"/>
      <c r="S532" s="7"/>
      <c r="W532" s="7"/>
      <c r="X532" s="7"/>
      <c r="Y532" s="7"/>
      <c r="Z532" s="7"/>
      <c r="AA532" s="7"/>
      <c r="AB532" s="7"/>
    </row>
    <row r="533" spans="17:28" x14ac:dyDescent="0.2">
      <c r="Q533" s="7"/>
      <c r="R533" s="7"/>
      <c r="S533" s="7"/>
      <c r="W533" s="7"/>
      <c r="X533" s="7"/>
      <c r="Y533" s="7"/>
      <c r="Z533" s="7"/>
      <c r="AA533" s="7"/>
      <c r="AB533" s="7"/>
    </row>
    <row r="534" spans="17:28" x14ac:dyDescent="0.2">
      <c r="Q534" s="7"/>
      <c r="R534" s="7"/>
      <c r="S534" s="7"/>
      <c r="W534" s="7"/>
      <c r="X534" s="7"/>
      <c r="Y534" s="7"/>
      <c r="Z534" s="7"/>
      <c r="AA534" s="7"/>
      <c r="AB534" s="7"/>
    </row>
    <row r="535" spans="17:28" x14ac:dyDescent="0.2">
      <c r="Q535" s="7"/>
      <c r="R535" s="7"/>
      <c r="S535" s="7"/>
      <c r="W535" s="7"/>
      <c r="X535" s="7"/>
      <c r="Y535" s="7"/>
      <c r="Z535" s="7"/>
      <c r="AA535" s="7"/>
      <c r="AB535" s="7"/>
    </row>
    <row r="536" spans="17:28" x14ac:dyDescent="0.2">
      <c r="Q536" s="7"/>
      <c r="R536" s="7"/>
      <c r="S536" s="7"/>
      <c r="W536" s="7"/>
      <c r="X536" s="7"/>
      <c r="Y536" s="7"/>
      <c r="Z536" s="7"/>
      <c r="AA536" s="7"/>
      <c r="AB536" s="7"/>
    </row>
    <row r="537" spans="17:28" x14ac:dyDescent="0.2">
      <c r="Q537" s="7"/>
      <c r="R537" s="7"/>
      <c r="S537" s="7"/>
      <c r="W537" s="7"/>
      <c r="X537" s="7"/>
      <c r="Y537" s="7"/>
      <c r="Z537" s="7"/>
      <c r="AA537" s="7"/>
      <c r="AB537" s="7"/>
    </row>
    <row r="538" spans="17:28" x14ac:dyDescent="0.2">
      <c r="Q538" s="7"/>
      <c r="R538" s="7"/>
      <c r="S538" s="7"/>
      <c r="W538" s="7"/>
      <c r="X538" s="7"/>
      <c r="Y538" s="7"/>
      <c r="Z538" s="7"/>
      <c r="AA538" s="7"/>
      <c r="AB538" s="7"/>
    </row>
  </sheetData>
  <mergeCells count="2">
    <mergeCell ref="N3:R3"/>
    <mergeCell ref="B3:C3"/>
  </mergeCells>
  <pageMargins left="0.75" right="0.75" top="1" bottom="1" header="0.5" footer="0.5"/>
  <pageSetup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KUAILIAN</vt:lpstr>
    </vt:vector>
  </TitlesOfParts>
  <Manager/>
  <Company>ABCAsociados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Zaragoza</dc:creator>
  <cp:keywords/>
  <dc:description/>
  <cp:lastModifiedBy>-meMo- guerrero</cp:lastModifiedBy>
  <cp:revision/>
  <dcterms:created xsi:type="dcterms:W3CDTF">2018-01-30T04:10:41Z</dcterms:created>
  <dcterms:modified xsi:type="dcterms:W3CDTF">2020-01-23T15:00:05Z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