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guillermoguerrero/Documents/buscandcryptodinero/Excel/"/>
    </mc:Choice>
  </mc:AlternateContent>
  <xr:revisionPtr revIDLastSave="0" documentId="13_ncr:1_{C410E736-D6A5-3640-90AE-37BE5EDEB976}" xr6:coauthVersionLast="43" xr6:coauthVersionMax="43" xr10:uidLastSave="{00000000-0000-0000-0000-000000000000}"/>
  <bookViews>
    <workbookView xWindow="0" yWindow="1200" windowWidth="28800" windowHeight="15920" activeTab="1" xr2:uid="{00000000-000D-0000-FFFF-FFFF00000000}"/>
  </bookViews>
  <sheets>
    <sheet name="Introduccion" sheetId="19" r:id="rId1"/>
    <sheet name="Proyeccion" sheetId="10" r:id="rId2"/>
    <sheet name="BTC" sheetId="11" r:id="rId3"/>
    <sheet name="ETH" sheetId="12" r:id="rId4"/>
    <sheet name="LTC" sheetId="13" r:id="rId5"/>
    <sheet name="XRP" sheetId="14" r:id="rId6"/>
    <sheet name="ADA" sheetId="15" r:id="rId7"/>
    <sheet name="Tube" sheetId="16" r:id="rId8"/>
    <sheet name="PPT" sheetId="17" r:id="rId9"/>
    <sheet name="Sheet9" sheetId="18" r:id="rId10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" i="10" l="1"/>
  <c r="Z4" i="10" l="1"/>
  <c r="AA4" i="10"/>
  <c r="AB4" i="10" s="1"/>
  <c r="AC4" i="10" s="1"/>
  <c r="D4" i="10"/>
  <c r="E4" i="10" s="1"/>
  <c r="D37" i="10" l="1"/>
  <c r="D32" i="10"/>
  <c r="E32" i="10" s="1"/>
  <c r="D27" i="10"/>
  <c r="D22" i="10"/>
  <c r="D17" i="10"/>
  <c r="D7" i="10"/>
  <c r="C38" i="10"/>
  <c r="C33" i="10"/>
  <c r="C28" i="10"/>
  <c r="C23" i="10"/>
  <c r="C18" i="10"/>
  <c r="C8" i="10"/>
  <c r="D12" i="10"/>
  <c r="E12" i="10" s="1"/>
  <c r="D28" i="10" l="1"/>
  <c r="E27" i="10"/>
  <c r="F4" i="10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Q4" i="10" s="1"/>
  <c r="R4" i="10" s="1"/>
  <c r="S4" i="10" s="1"/>
  <c r="T4" i="10" s="1"/>
  <c r="U4" i="10" s="1"/>
  <c r="V4" i="10" s="1"/>
  <c r="W4" i="10" s="1"/>
  <c r="X4" i="10" s="1"/>
  <c r="Y4" i="10" s="1"/>
  <c r="E7" i="10"/>
  <c r="F32" i="10"/>
  <c r="E33" i="10"/>
  <c r="F12" i="10"/>
  <c r="E13" i="10"/>
  <c r="D18" i="10"/>
  <c r="E17" i="10"/>
  <c r="D38" i="10"/>
  <c r="E37" i="10"/>
  <c r="D23" i="10"/>
  <c r="E22" i="10"/>
  <c r="D8" i="10"/>
  <c r="C13" i="10"/>
  <c r="C1" i="10" s="1"/>
  <c r="D33" i="10"/>
  <c r="D13" i="10"/>
  <c r="E38" i="10" l="1"/>
  <c r="F37" i="10"/>
  <c r="E8" i="10"/>
  <c r="F7" i="10"/>
  <c r="E28" i="10"/>
  <c r="F27" i="10"/>
  <c r="G12" i="10"/>
  <c r="F13" i="10"/>
  <c r="F22" i="10"/>
  <c r="E23" i="10"/>
  <c r="E18" i="10"/>
  <c r="F17" i="10"/>
  <c r="G32" i="10"/>
  <c r="F33" i="10"/>
  <c r="D1" i="10"/>
  <c r="D2" i="10" s="1"/>
  <c r="G13" i="10" l="1"/>
  <c r="H12" i="10"/>
  <c r="H13" i="10" s="1"/>
  <c r="G33" i="10"/>
  <c r="H32" i="10"/>
  <c r="H33" i="10" s="1"/>
  <c r="F18" i="10"/>
  <c r="G17" i="10"/>
  <c r="F8" i="10"/>
  <c r="G7" i="10"/>
  <c r="H7" i="10" s="1"/>
  <c r="H8" i="10" s="1"/>
  <c r="E1" i="10"/>
  <c r="E2" i="10" s="1"/>
  <c r="F28" i="10"/>
  <c r="G27" i="10"/>
  <c r="F38" i="10"/>
  <c r="G37" i="10"/>
  <c r="G22" i="10"/>
  <c r="F23" i="10"/>
  <c r="G28" i="10" l="1"/>
  <c r="H27" i="10"/>
  <c r="H28" i="10" s="1"/>
  <c r="G38" i="10"/>
  <c r="H37" i="10"/>
  <c r="H38" i="10" s="1"/>
  <c r="G23" i="10"/>
  <c r="H22" i="10"/>
  <c r="H23" i="10" s="1"/>
  <c r="G18" i="10"/>
  <c r="H17" i="10"/>
  <c r="H18" i="10" s="1"/>
  <c r="G8" i="10"/>
  <c r="F1" i="10"/>
  <c r="F2" i="10" s="1"/>
  <c r="I32" i="10"/>
  <c r="J32" i="10" s="1"/>
  <c r="I12" i="10"/>
  <c r="J12" i="10" s="1"/>
  <c r="H1" i="10" l="1"/>
  <c r="H2" i="10" s="1"/>
  <c r="G1" i="10"/>
  <c r="G2" i="10" s="1"/>
  <c r="K32" i="10"/>
  <c r="J33" i="10"/>
  <c r="K12" i="10"/>
  <c r="J13" i="10"/>
  <c r="I7" i="10"/>
  <c r="J7" i="10" s="1"/>
  <c r="I37" i="10"/>
  <c r="J37" i="10" s="1"/>
  <c r="I33" i="10"/>
  <c r="I27" i="10"/>
  <c r="J27" i="10" s="1"/>
  <c r="I22" i="10"/>
  <c r="J22" i="10" s="1"/>
  <c r="I17" i="10"/>
  <c r="J17" i="10" s="1"/>
  <c r="I13" i="10"/>
  <c r="K13" i="10" l="1"/>
  <c r="L12" i="10"/>
  <c r="L13" i="10" s="1"/>
  <c r="J38" i="10"/>
  <c r="K37" i="10"/>
  <c r="J18" i="10"/>
  <c r="K17" i="10"/>
  <c r="K22" i="10"/>
  <c r="J23" i="10"/>
  <c r="J8" i="10"/>
  <c r="K7" i="10"/>
  <c r="K33" i="10"/>
  <c r="L32" i="10"/>
  <c r="L33" i="10" s="1"/>
  <c r="J28" i="10"/>
  <c r="K27" i="10"/>
  <c r="I8" i="10"/>
  <c r="I38" i="10"/>
  <c r="I28" i="10"/>
  <c r="I23" i="10"/>
  <c r="I18" i="10"/>
  <c r="K38" i="10" l="1"/>
  <c r="L37" i="10"/>
  <c r="L38" i="10" s="1"/>
  <c r="K23" i="10"/>
  <c r="L22" i="10"/>
  <c r="L23" i="10" s="1"/>
  <c r="L27" i="10"/>
  <c r="L28" i="10" s="1"/>
  <c r="K28" i="10"/>
  <c r="L7" i="10"/>
  <c r="L8" i="10" s="1"/>
  <c r="K8" i="10"/>
  <c r="L17" i="10"/>
  <c r="L18" i="10" s="1"/>
  <c r="K18" i="10"/>
  <c r="J1" i="10"/>
  <c r="J2" i="10" s="1"/>
  <c r="I1" i="10"/>
  <c r="I2" i="10" s="1"/>
  <c r="K1" i="10" l="1"/>
  <c r="K2" i="10" s="1"/>
  <c r="L1" i="10"/>
  <c r="L2" i="10" s="1"/>
  <c r="M32" i="10"/>
  <c r="N32" i="10" s="1"/>
  <c r="M12" i="10"/>
  <c r="N12" i="10" s="1"/>
  <c r="O32" i="10" l="1"/>
  <c r="N33" i="10"/>
  <c r="O12" i="10"/>
  <c r="N13" i="10"/>
  <c r="M7" i="10"/>
  <c r="N7" i="10" s="1"/>
  <c r="M37" i="10"/>
  <c r="N37" i="10" s="1"/>
  <c r="M33" i="10"/>
  <c r="M27" i="10"/>
  <c r="N27" i="10" s="1"/>
  <c r="M22" i="10"/>
  <c r="N22" i="10" s="1"/>
  <c r="M17" i="10"/>
  <c r="N17" i="10" s="1"/>
  <c r="M13" i="10"/>
  <c r="N18" i="10" l="1"/>
  <c r="O17" i="10"/>
  <c r="O22" i="10"/>
  <c r="N23" i="10"/>
  <c r="N28" i="10"/>
  <c r="O27" i="10"/>
  <c r="N38" i="10"/>
  <c r="O37" i="10"/>
  <c r="N8" i="10"/>
  <c r="O7" i="10"/>
  <c r="P12" i="10"/>
  <c r="P13" i="10" s="1"/>
  <c r="O13" i="10"/>
  <c r="P32" i="10"/>
  <c r="P33" i="10" s="1"/>
  <c r="O33" i="10"/>
  <c r="M8" i="10"/>
  <c r="M38" i="10"/>
  <c r="M28" i="10"/>
  <c r="M23" i="10"/>
  <c r="M18" i="10"/>
  <c r="O18" i="10" l="1"/>
  <c r="P17" i="10"/>
  <c r="P18" i="10" s="1"/>
  <c r="P37" i="10"/>
  <c r="P38" i="10" s="1"/>
  <c r="O38" i="10"/>
  <c r="P22" i="10"/>
  <c r="P23" i="10" s="1"/>
  <c r="O23" i="10"/>
  <c r="O8" i="10"/>
  <c r="P7" i="10"/>
  <c r="P8" i="10" s="1"/>
  <c r="P27" i="10"/>
  <c r="P28" i="10" s="1"/>
  <c r="O28" i="10"/>
  <c r="N1" i="10"/>
  <c r="N2" i="10" s="1"/>
  <c r="M1" i="10"/>
  <c r="M2" i="10" s="1"/>
  <c r="P1" i="10" l="1"/>
  <c r="P2" i="10" s="1"/>
  <c r="O1" i="10"/>
  <c r="O2" i="10" s="1"/>
  <c r="Q32" i="10"/>
  <c r="R32" i="10" s="1"/>
  <c r="Q12" i="10"/>
  <c r="S12" i="10" l="1"/>
  <c r="R13" i="10"/>
  <c r="S32" i="10"/>
  <c r="R33" i="10"/>
  <c r="Q7" i="10"/>
  <c r="R7" i="10" s="1"/>
  <c r="Q37" i="10"/>
  <c r="R37" i="10" s="1"/>
  <c r="Q33" i="10"/>
  <c r="Q27" i="10"/>
  <c r="R27" i="10" s="1"/>
  <c r="Q22" i="10"/>
  <c r="R22" i="10" s="1"/>
  <c r="Q17" i="10"/>
  <c r="R17" i="10" s="1"/>
  <c r="Q13" i="10"/>
  <c r="R28" i="10" l="1"/>
  <c r="S27" i="10"/>
  <c r="T32" i="10"/>
  <c r="T33" i="10" s="1"/>
  <c r="S33" i="10"/>
  <c r="R18" i="10"/>
  <c r="S17" i="10"/>
  <c r="R38" i="10"/>
  <c r="S37" i="10"/>
  <c r="S22" i="10"/>
  <c r="R23" i="10"/>
  <c r="R8" i="10"/>
  <c r="S7" i="10"/>
  <c r="T12" i="10"/>
  <c r="U12" i="10" s="1"/>
  <c r="V12" i="10" s="1"/>
  <c r="S13" i="10"/>
  <c r="Q8" i="10"/>
  <c r="Q38" i="10"/>
  <c r="Q28" i="10"/>
  <c r="Q23" i="10"/>
  <c r="Q18" i="10"/>
  <c r="R1" i="10" l="1"/>
  <c r="R2" i="10" s="1"/>
  <c r="V13" i="10"/>
  <c r="W12" i="10"/>
  <c r="S8" i="10"/>
  <c r="T7" i="10"/>
  <c r="T8" i="10" s="1"/>
  <c r="S18" i="10"/>
  <c r="T17" i="10"/>
  <c r="T18" i="10" s="1"/>
  <c r="S28" i="10"/>
  <c r="T27" i="10"/>
  <c r="T28" i="10" s="1"/>
  <c r="S38" i="10"/>
  <c r="T37" i="10"/>
  <c r="T38" i="10" s="1"/>
  <c r="T13" i="10"/>
  <c r="T22" i="10"/>
  <c r="T23" i="10" s="1"/>
  <c r="S23" i="10"/>
  <c r="Q1" i="10"/>
  <c r="Q2" i="10" s="1"/>
  <c r="W13" i="10" l="1"/>
  <c r="X12" i="10"/>
  <c r="T1" i="10"/>
  <c r="T2" i="10" s="1"/>
  <c r="S1" i="10"/>
  <c r="S2" i="10" s="1"/>
  <c r="U32" i="10"/>
  <c r="V32" i="10" s="1"/>
  <c r="X13" i="10" l="1"/>
  <c r="Y12" i="10"/>
  <c r="V33" i="10"/>
  <c r="W32" i="10"/>
  <c r="U7" i="10"/>
  <c r="V7" i="10" s="1"/>
  <c r="U37" i="10"/>
  <c r="V37" i="10" s="1"/>
  <c r="U33" i="10"/>
  <c r="U27" i="10"/>
  <c r="V27" i="10" s="1"/>
  <c r="U22" i="10"/>
  <c r="V22" i="10" s="1"/>
  <c r="U17" i="10"/>
  <c r="V17" i="10" s="1"/>
  <c r="U13" i="10"/>
  <c r="V28" i="10" l="1"/>
  <c r="W27" i="10"/>
  <c r="V38" i="10"/>
  <c r="W37" i="10"/>
  <c r="Z12" i="10"/>
  <c r="AA12" i="10" s="1"/>
  <c r="Y13" i="10"/>
  <c r="W33" i="10"/>
  <c r="X32" i="10"/>
  <c r="V18" i="10"/>
  <c r="W17" i="10"/>
  <c r="V23" i="10"/>
  <c r="W22" i="10"/>
  <c r="V8" i="10"/>
  <c r="W7" i="10"/>
  <c r="U8" i="10"/>
  <c r="U38" i="10"/>
  <c r="U28" i="10"/>
  <c r="U23" i="10"/>
  <c r="U18" i="10"/>
  <c r="AB12" i="10" l="1"/>
  <c r="AA13" i="10"/>
  <c r="W38" i="10"/>
  <c r="X37" i="10"/>
  <c r="V1" i="10"/>
  <c r="V2" i="10" s="1"/>
  <c r="W23" i="10"/>
  <c r="X22" i="10"/>
  <c r="X33" i="10"/>
  <c r="Y32" i="10"/>
  <c r="Y33" i="10" s="1"/>
  <c r="W8" i="10"/>
  <c r="X7" i="10"/>
  <c r="W18" i="10"/>
  <c r="X17" i="10"/>
  <c r="W28" i="10"/>
  <c r="X27" i="10"/>
  <c r="U1" i="10"/>
  <c r="U2" i="10" s="1"/>
  <c r="W1" i="10" l="1"/>
  <c r="W2" i="10" s="1"/>
  <c r="AC12" i="10"/>
  <c r="AC13" i="10" s="1"/>
  <c r="AB13" i="10"/>
  <c r="X18" i="10"/>
  <c r="Y17" i="10"/>
  <c r="Y18" i="10" s="1"/>
  <c r="X38" i="10"/>
  <c r="Y37" i="10"/>
  <c r="Y38" i="10" s="1"/>
  <c r="X28" i="10"/>
  <c r="Y27" i="10"/>
  <c r="Y28" i="10" s="1"/>
  <c r="X8" i="10"/>
  <c r="Y7" i="10"/>
  <c r="X23" i="10"/>
  <c r="Y22" i="10"/>
  <c r="Y23" i="10" s="1"/>
  <c r="Z32" i="10"/>
  <c r="AA32" i="10" s="1"/>
  <c r="AB32" i="10" l="1"/>
  <c r="AA33" i="10"/>
  <c r="Z7" i="10"/>
  <c r="AA7" i="10" s="1"/>
  <c r="Y8" i="10"/>
  <c r="Y1" i="10" s="1"/>
  <c r="Y2" i="10" s="1"/>
  <c r="X1" i="10"/>
  <c r="X2" i="10" s="1"/>
  <c r="Z37" i="10"/>
  <c r="AA37" i="10" s="1"/>
  <c r="Z33" i="10"/>
  <c r="Z27" i="10"/>
  <c r="AA27" i="10" s="1"/>
  <c r="Z22" i="10"/>
  <c r="AA22" i="10" s="1"/>
  <c r="Z17" i="10"/>
  <c r="AA17" i="10" s="1"/>
  <c r="Z13" i="10"/>
  <c r="AA18" i="10" l="1"/>
  <c r="AB17" i="10"/>
  <c r="AA38" i="10"/>
  <c r="AB37" i="10"/>
  <c r="AA28" i="10"/>
  <c r="AB27" i="10"/>
  <c r="AA8" i="10"/>
  <c r="AA1" i="10" s="1"/>
  <c r="AA2" i="10" s="1"/>
  <c r="AB7" i="10"/>
  <c r="AB22" i="10"/>
  <c r="AA23" i="10"/>
  <c r="AC32" i="10"/>
  <c r="AC33" i="10" s="1"/>
  <c r="AB33" i="10"/>
  <c r="Z8" i="10"/>
  <c r="Z38" i="10"/>
  <c r="Z28" i="10"/>
  <c r="Z23" i="10"/>
  <c r="Z18" i="10"/>
  <c r="AB38" i="10" l="1"/>
  <c r="AC37" i="10"/>
  <c r="AC38" i="10" s="1"/>
  <c r="AB28" i="10"/>
  <c r="AC27" i="10"/>
  <c r="AC28" i="10" s="1"/>
  <c r="AB18" i="10"/>
  <c r="AC17" i="10"/>
  <c r="AC18" i="10" s="1"/>
  <c r="AB8" i="10"/>
  <c r="AC7" i="10"/>
  <c r="AC8" i="10" s="1"/>
  <c r="AC22" i="10"/>
  <c r="AC23" i="10" s="1"/>
  <c r="AB23" i="10"/>
  <c r="Z1" i="10"/>
  <c r="Z2" i="10" s="1"/>
  <c r="AD32" i="10"/>
  <c r="AD12" i="10"/>
  <c r="AC1" i="10" l="1"/>
  <c r="AC2" i="10" s="1"/>
  <c r="AB1" i="10"/>
  <c r="AB2" i="10" s="1"/>
  <c r="AD7" i="10"/>
  <c r="AD37" i="10"/>
  <c r="AE32" i="10"/>
  <c r="AD33" i="10"/>
  <c r="AD27" i="10"/>
  <c r="AD22" i="10"/>
  <c r="AD17" i="10"/>
  <c r="AE12" i="10"/>
  <c r="AD13" i="10"/>
  <c r="AE7" i="10" l="1"/>
  <c r="AD8" i="10"/>
  <c r="AE37" i="10"/>
  <c r="AD38" i="10"/>
  <c r="AF32" i="10"/>
  <c r="AE33" i="10"/>
  <c r="AE27" i="10"/>
  <c r="AD28" i="10"/>
  <c r="AE22" i="10"/>
  <c r="AD23" i="10"/>
  <c r="AE17" i="10"/>
  <c r="AD18" i="10"/>
  <c r="AE13" i="10"/>
  <c r="AF12" i="10"/>
  <c r="AF7" i="10" l="1"/>
  <c r="AE8" i="10"/>
  <c r="AE38" i="10"/>
  <c r="AF37" i="10"/>
  <c r="AG32" i="10"/>
  <c r="AF33" i="10"/>
  <c r="AD1" i="10"/>
  <c r="AD2" i="10" s="1"/>
  <c r="AE28" i="10"/>
  <c r="AF27" i="10"/>
  <c r="AF22" i="10"/>
  <c r="AE23" i="10"/>
  <c r="AF17" i="10"/>
  <c r="AE18" i="10"/>
  <c r="AF13" i="10"/>
  <c r="AG12" i="10"/>
  <c r="AG7" i="10" l="1"/>
  <c r="AF8" i="10"/>
  <c r="AE1" i="10"/>
  <c r="AE2" i="10" s="1"/>
  <c r="AF38" i="10"/>
  <c r="AG37" i="10"/>
  <c r="AG33" i="10"/>
  <c r="AH32" i="10"/>
  <c r="AG27" i="10"/>
  <c r="AF28" i="10"/>
  <c r="AF23" i="10"/>
  <c r="AG22" i="10"/>
  <c r="AF18" i="10"/>
  <c r="AG17" i="10"/>
  <c r="AG13" i="10"/>
  <c r="AH12" i="10"/>
  <c r="AH7" i="10" l="1"/>
  <c r="AG8" i="10"/>
  <c r="AF1" i="10"/>
  <c r="AF2" i="10" s="1"/>
  <c r="AG38" i="10"/>
  <c r="AH37" i="10"/>
  <c r="AI32" i="10"/>
  <c r="AH33" i="10"/>
  <c r="AG28" i="10"/>
  <c r="AH27" i="10"/>
  <c r="AG23" i="10"/>
  <c r="AH22" i="10"/>
  <c r="AG18" i="10"/>
  <c r="AH17" i="10"/>
  <c r="AI12" i="10"/>
  <c r="AH13" i="10"/>
  <c r="AI7" i="10" l="1"/>
  <c r="AH8" i="10"/>
  <c r="AG1" i="10"/>
  <c r="AG2" i="10" s="1"/>
  <c r="AI37" i="10"/>
  <c r="AH38" i="10"/>
  <c r="AI33" i="10"/>
  <c r="AJ32" i="10"/>
  <c r="AI27" i="10"/>
  <c r="AH28" i="10"/>
  <c r="AI22" i="10"/>
  <c r="AH23" i="10"/>
  <c r="AI17" i="10"/>
  <c r="AH18" i="10"/>
  <c r="AI13" i="10"/>
  <c r="AJ12" i="10"/>
  <c r="AJ7" i="10" l="1"/>
  <c r="AI8" i="10"/>
  <c r="AH1" i="10"/>
  <c r="AH2" i="10" s="1"/>
  <c r="AJ37" i="10"/>
  <c r="AI38" i="10"/>
  <c r="AJ33" i="10"/>
  <c r="AK32" i="10"/>
  <c r="AI28" i="10"/>
  <c r="AJ27" i="10"/>
  <c r="AI23" i="10"/>
  <c r="AJ22" i="10"/>
  <c r="AI18" i="10"/>
  <c r="AJ17" i="10"/>
  <c r="AK12" i="10"/>
  <c r="AJ13" i="10"/>
  <c r="AK7" i="10" l="1"/>
  <c r="AJ8" i="10"/>
  <c r="AI1" i="10"/>
  <c r="AI2" i="10" s="1"/>
  <c r="AK37" i="10"/>
  <c r="AJ38" i="10"/>
  <c r="AK33" i="10"/>
  <c r="AL32" i="10"/>
  <c r="AJ28" i="10"/>
  <c r="AK27" i="10"/>
  <c r="AK22" i="10"/>
  <c r="AJ23" i="10"/>
  <c r="AK17" i="10"/>
  <c r="AJ18" i="10"/>
  <c r="AK13" i="10"/>
  <c r="AL12" i="10"/>
  <c r="AL7" i="10" l="1"/>
  <c r="AK8" i="10"/>
  <c r="AJ1" i="10"/>
  <c r="AJ2" i="10" s="1"/>
  <c r="AK38" i="10"/>
  <c r="AL37" i="10"/>
  <c r="AM32" i="10"/>
  <c r="AL33" i="10"/>
  <c r="AK28" i="10"/>
  <c r="AL27" i="10"/>
  <c r="AK23" i="10"/>
  <c r="AL22" i="10"/>
  <c r="AK18" i="10"/>
  <c r="AL17" i="10"/>
  <c r="AM12" i="10"/>
  <c r="AL13" i="10"/>
  <c r="AM7" i="10" l="1"/>
  <c r="AL8" i="10"/>
  <c r="AK1" i="10"/>
  <c r="AK2" i="10" s="1"/>
  <c r="AM37" i="10"/>
  <c r="AL38" i="10"/>
  <c r="AM33" i="10"/>
  <c r="AN32" i="10"/>
  <c r="AM27" i="10"/>
  <c r="AL28" i="10"/>
  <c r="AM22" i="10"/>
  <c r="AL23" i="10"/>
  <c r="AM17" i="10"/>
  <c r="AL18" i="10"/>
  <c r="AM13" i="10"/>
  <c r="AN12" i="10"/>
  <c r="AN7" i="10" l="1"/>
  <c r="AM8" i="10"/>
  <c r="AL1" i="10"/>
  <c r="AL2" i="10" s="1"/>
  <c r="AM38" i="10"/>
  <c r="AN37" i="10"/>
  <c r="AN33" i="10"/>
  <c r="AO32" i="10"/>
  <c r="AN27" i="10"/>
  <c r="AM28" i="10"/>
  <c r="AM23" i="10"/>
  <c r="AN22" i="10"/>
  <c r="AN17" i="10"/>
  <c r="AM18" i="10"/>
  <c r="AN13" i="10"/>
  <c r="AO12" i="10"/>
  <c r="AO7" i="10" l="1"/>
  <c r="AN8" i="10"/>
  <c r="AM1" i="10"/>
  <c r="AM2" i="10" s="1"/>
  <c r="AN38" i="10"/>
  <c r="AO37" i="10"/>
  <c r="AO33" i="10"/>
  <c r="AP32" i="10"/>
  <c r="AO27" i="10"/>
  <c r="AN28" i="10"/>
  <c r="AN23" i="10"/>
  <c r="AO22" i="10"/>
  <c r="AN18" i="10"/>
  <c r="AO17" i="10"/>
  <c r="AO13" i="10"/>
  <c r="AP12" i="10"/>
  <c r="AP7" i="10" l="1"/>
  <c r="AO8" i="10"/>
  <c r="AN1" i="10"/>
  <c r="AN2" i="10" s="1"/>
  <c r="AO38" i="10"/>
  <c r="AP37" i="10"/>
  <c r="AQ32" i="10"/>
  <c r="AP33" i="10"/>
  <c r="AO28" i="10"/>
  <c r="AP27" i="10"/>
  <c r="AO23" i="10"/>
  <c r="AP22" i="10"/>
  <c r="AO18" i="10"/>
  <c r="AP17" i="10"/>
  <c r="AQ12" i="10"/>
  <c r="AP13" i="10"/>
  <c r="AQ7" i="10" l="1"/>
  <c r="AP8" i="10"/>
  <c r="AO1" i="10"/>
  <c r="AO2" i="10" s="1"/>
  <c r="AQ37" i="10"/>
  <c r="AP38" i="10"/>
  <c r="AQ33" i="10"/>
  <c r="AR32" i="10"/>
  <c r="AQ27" i="10"/>
  <c r="AP28" i="10"/>
  <c r="AQ22" i="10"/>
  <c r="AP23" i="10"/>
  <c r="AQ17" i="10"/>
  <c r="AP18" i="10"/>
  <c r="AR12" i="10"/>
  <c r="AQ13" i="10"/>
  <c r="AR7" i="10" l="1"/>
  <c r="AQ8" i="10"/>
  <c r="AQ38" i="10"/>
  <c r="AR37" i="10"/>
  <c r="AP1" i="10"/>
  <c r="AP2" i="10" s="1"/>
  <c r="AS32" i="10"/>
  <c r="AR33" i="10"/>
  <c r="AQ28" i="10"/>
  <c r="AR27" i="10"/>
  <c r="AQ23" i="10"/>
  <c r="AR22" i="10"/>
  <c r="AQ18" i="10"/>
  <c r="AR17" i="10"/>
  <c r="AS12" i="10"/>
  <c r="AR13" i="10"/>
  <c r="AS7" i="10" l="1"/>
  <c r="AR8" i="10"/>
  <c r="AQ1" i="10"/>
  <c r="AQ2" i="10" s="1"/>
  <c r="AS37" i="10"/>
  <c r="AR38" i="10"/>
  <c r="AS33" i="10"/>
  <c r="AT32" i="10"/>
  <c r="AR28" i="10"/>
  <c r="AS27" i="10"/>
  <c r="AS22" i="10"/>
  <c r="AR23" i="10"/>
  <c r="AS17" i="10"/>
  <c r="AR18" i="10"/>
  <c r="AS13" i="10"/>
  <c r="AT12" i="10"/>
  <c r="AT7" i="10" l="1"/>
  <c r="AS8" i="10"/>
  <c r="AS38" i="10"/>
  <c r="AT37" i="10"/>
  <c r="AU32" i="10"/>
  <c r="AT33" i="10"/>
  <c r="AS28" i="10"/>
  <c r="AT27" i="10"/>
  <c r="AR1" i="10"/>
  <c r="AR2" i="10" s="1"/>
  <c r="AS23" i="10"/>
  <c r="AT22" i="10"/>
  <c r="AS18" i="10"/>
  <c r="AT17" i="10"/>
  <c r="AU12" i="10"/>
  <c r="AT13" i="10"/>
  <c r="AU7" i="10" l="1"/>
  <c r="AT8" i="10"/>
  <c r="AS1" i="10"/>
  <c r="AS2" i="10" s="1"/>
  <c r="AU37" i="10"/>
  <c r="AT38" i="10"/>
  <c r="AU33" i="10"/>
  <c r="AV32" i="10"/>
  <c r="AU27" i="10"/>
  <c r="AT28" i="10"/>
  <c r="AU22" i="10"/>
  <c r="AT23" i="10"/>
  <c r="AU17" i="10"/>
  <c r="AT18" i="10"/>
  <c r="AU13" i="10"/>
  <c r="AV12" i="10"/>
  <c r="AV7" i="10" l="1"/>
  <c r="AU8" i="10"/>
  <c r="AU38" i="10"/>
  <c r="AV37" i="10"/>
  <c r="AV33" i="10"/>
  <c r="AW32" i="10"/>
  <c r="AV27" i="10"/>
  <c r="AU28" i="10"/>
  <c r="AU23" i="10"/>
  <c r="AV22" i="10"/>
  <c r="AT1" i="10"/>
  <c r="AT2" i="10" s="1"/>
  <c r="AU18" i="10"/>
  <c r="AV17" i="10"/>
  <c r="AV13" i="10"/>
  <c r="AW12" i="10"/>
  <c r="AW7" i="10" l="1"/>
  <c r="AV8" i="10"/>
  <c r="AV38" i="10"/>
  <c r="AW37" i="10"/>
  <c r="AW33" i="10"/>
  <c r="AX32" i="10"/>
  <c r="AW27" i="10"/>
  <c r="AV28" i="10"/>
  <c r="AU1" i="10"/>
  <c r="AU2" i="10" s="1"/>
  <c r="AV23" i="10"/>
  <c r="AW22" i="10"/>
  <c r="AV18" i="10"/>
  <c r="AW17" i="10"/>
  <c r="AW13" i="10"/>
  <c r="AX12" i="10"/>
  <c r="AX7" i="10" l="1"/>
  <c r="AW8" i="10"/>
  <c r="AV1" i="10"/>
  <c r="AV2" i="10" s="1"/>
  <c r="AW38" i="10"/>
  <c r="AX37" i="10"/>
  <c r="AY32" i="10"/>
  <c r="AX33" i="10"/>
  <c r="AW28" i="10"/>
  <c r="AX27" i="10"/>
  <c r="AW23" i="10"/>
  <c r="AX22" i="10"/>
  <c r="AW18" i="10"/>
  <c r="AX17" i="10"/>
  <c r="AY12" i="10"/>
  <c r="AX13" i="10"/>
  <c r="AY7" i="10" l="1"/>
  <c r="AX8" i="10"/>
  <c r="AW1" i="10"/>
  <c r="AW2" i="10" s="1"/>
  <c r="AY37" i="10"/>
  <c r="AX38" i="10"/>
  <c r="AY33" i="10"/>
  <c r="AZ32" i="10"/>
  <c r="AY27" i="10"/>
  <c r="AX28" i="10"/>
  <c r="AY22" i="10"/>
  <c r="AX23" i="10"/>
  <c r="AY17" i="10"/>
  <c r="AX18" i="10"/>
  <c r="AZ12" i="10"/>
  <c r="AY13" i="10"/>
  <c r="AZ7" i="10" l="1"/>
  <c r="AY8" i="10"/>
  <c r="AX1" i="10"/>
  <c r="AX2" i="10" s="1"/>
  <c r="AY38" i="10"/>
  <c r="AZ37" i="10"/>
  <c r="BA32" i="10"/>
  <c r="BA33" i="10" s="1"/>
  <c r="AZ33" i="10"/>
  <c r="AY28" i="10"/>
  <c r="AZ27" i="10"/>
  <c r="AY23" i="10"/>
  <c r="AZ22" i="10"/>
  <c r="AY18" i="10"/>
  <c r="AZ17" i="10"/>
  <c r="BA12" i="10"/>
  <c r="BA13" i="10" s="1"/>
  <c r="AZ13" i="10"/>
  <c r="BA7" i="10" l="1"/>
  <c r="BA8" i="10" s="1"/>
  <c r="AZ8" i="10"/>
  <c r="AY1" i="10"/>
  <c r="AY2" i="10" s="1"/>
  <c r="BA37" i="10"/>
  <c r="BA38" i="10" s="1"/>
  <c r="AZ38" i="10"/>
  <c r="AZ28" i="10"/>
  <c r="BA27" i="10"/>
  <c r="BA28" i="10" s="1"/>
  <c r="BA22" i="10"/>
  <c r="BA23" i="10" s="1"/>
  <c r="AZ23" i="10"/>
  <c r="BA17" i="10"/>
  <c r="BA18" i="10" s="1"/>
  <c r="AZ18" i="10"/>
  <c r="AZ1" i="10" l="1"/>
  <c r="AZ2" i="10" s="1"/>
  <c r="BA1" i="10"/>
  <c r="BA2" i="10" l="1"/>
  <c r="B2" i="10"/>
</calcChain>
</file>

<file path=xl/sharedStrings.xml><?xml version="1.0" encoding="utf-8"?>
<sst xmlns="http://schemas.openxmlformats.org/spreadsheetml/2006/main" count="86" uniqueCount="37">
  <si>
    <t>Sept</t>
  </si>
  <si>
    <t>Oct</t>
  </si>
  <si>
    <t>Nov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</si>
  <si>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</si>
  <si>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</si>
  <si>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</si>
  <si>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</si>
  <si>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</si>
  <si>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</si>
  <si>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</si>
  <si>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</si>
  <si>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</si>
  <si>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BITCOIN</t>
  </si>
  <si>
    <t>Precio (usd)</t>
  </si>
  <si>
    <t>Inv (usd)</t>
  </si>
  <si>
    <t>Actual Holding</t>
  </si>
  <si>
    <t>Balance Crypto</t>
  </si>
  <si>
    <t>Balance Usd</t>
  </si>
  <si>
    <t>ETH</t>
  </si>
  <si>
    <t>XRP</t>
  </si>
  <si>
    <t>LTC</t>
  </si>
  <si>
    <t>ADA</t>
  </si>
  <si>
    <t>PPT</t>
  </si>
  <si>
    <t>Tube</t>
  </si>
  <si>
    <t>Proyeccion</t>
  </si>
  <si>
    <t>*Act Viernes</t>
  </si>
  <si>
    <t>Este archivo es para ayudar a tener una vision a futuro jugando con la cantidad que se puede invertir y tambien el "pronostico" de precio que va a tener alguna crypto a lo largo del precio</t>
  </si>
  <si>
    <t>Nunca debe de ser tomado como una garantia ya que esta lleno de especulacion.</t>
  </si>
  <si>
    <t>El unico uso debe de ser para planear y poder tener alguna nocion de que podria pasar.</t>
  </si>
  <si>
    <t>Cada persona que lo utilice debe actualizar y cambiar la cantidad de Crypto que tiene y el precio que cree puede estar teniendo la crypto como pase el tiempo.</t>
  </si>
  <si>
    <t>Notas de creador: buscandocryptodinero.com</t>
  </si>
  <si>
    <t>Las graficas de cada moneda son la proyeccion de como se sacaron los precios en la pestaña Proyeccion.</t>
  </si>
  <si>
    <t>es un precio confirmado o que se piensa que la moneda pueda tener</t>
  </si>
  <si>
    <t>Es la cantidad en USD que piensas invertir, la puedes poner en cualquier moneda y de acuerdo al precio estimado calulara cuanto crypto adquirias</t>
  </si>
  <si>
    <t>de acuerdo a los cambios de precio y las inversiones en USD es el calculo de lo que tendrias en Crypto.</t>
  </si>
  <si>
    <t>de acuerdo a las inversiones en USD es el calculo de lo que tendrias en Crypto, sumadas a lo que se tenia antes</t>
  </si>
  <si>
    <t>En pestaña proyeccion (estos datos los puedes cambiar cuantas veces quieras):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</si>
</sst>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" fontId="0" fillId="0" borderId="0" xfId="0" applyNumberFormat="1" applyAlignment="1">
      <alignment horizontal="center"/>
    </xf>
    <xf numFmtId="16" fontId="0" fillId="2" borderId="0" xfId="0" applyNumberFormat="1" applyFill="1" applyAlignment="1">
      <alignment horizontal="center"/>
    </xf>
    <xf numFmtId="44" fontId="3" fillId="0" borderId="0" xfId="2" applyFont="1"/>
    <xf numFmtId="0" fontId="3" fillId="0" borderId="1" xfId="0" applyFont="1" applyBorder="1"/>
    <xf numFmtId="0" fontId="3" fillId="0" borderId="0" xfId="0" applyFont="1"/>
    <xf numFmtId="0" fontId="3" fillId="2" borderId="0" xfId="0" applyFont="1" applyFill="1"/>
    <xf numFmtId="44" fontId="2" fillId="0" borderId="0" xfId="2" applyFont="1"/>
    <xf numFmtId="9" fontId="3" fillId="0" borderId="0" xfId="1" applyFont="1"/>
    <xf numFmtId="0" fontId="3" fillId="3" borderId="1" xfId="0" applyFont="1" applyFill="1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8" xfId="0" applyBorder="1"/>
    <xf numFmtId="44" fontId="3" fillId="0" borderId="8" xfId="2" applyFont="1" applyBorder="1"/>
    <xf numFmtId="44" fontId="3" fillId="0" borderId="9" xfId="2" applyFont="1" applyBorder="1"/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5" fillId="4" borderId="0" xfId="0" applyNumberFormat="1" applyFont="1" applyFill="1"/>
    <xf numFmtId="44" fontId="5" fillId="4" borderId="0" xfId="0" applyNumberFormat="1" applyFont="1" applyFill="1"/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12700</xdr:rowOff>
    </xdr:from>
    <xdr:to>
      <xdr:col>18</xdr:col>
      <xdr:colOff>630414</xdr:colOff>
      <xdr:row>33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32DD8E-EA03-C148-9F9D-9C68281F7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203200"/>
          <a:ext cx="12238214" cy="6210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1</xdr:row>
      <xdr:rowOff>0</xdr:rowOff>
    </xdr:from>
    <xdr:to>
      <xdr:col>19</xdr:col>
      <xdr:colOff>635000</xdr:colOff>
      <xdr:row>36</xdr:row>
      <xdr:rowOff>74493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841085-2C4B-1745-A51B-A33F31468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190500"/>
          <a:ext cx="13208000" cy="67419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139700</xdr:rowOff>
    </xdr:from>
    <xdr:to>
      <xdr:col>20</xdr:col>
      <xdr:colOff>393700</xdr:colOff>
      <xdr:row>37</xdr:row>
      <xdr:rowOff>59132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E20888-8F32-8447-9A0F-75E1217C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39700"/>
          <a:ext cx="13589000" cy="6967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63500</xdr:rowOff>
    </xdr:from>
    <xdr:to>
      <xdr:col>20</xdr:col>
      <xdr:colOff>194610</xdr:colOff>
      <xdr:row>36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62C60F-E18B-7145-A648-1C790406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" y="63500"/>
          <a:ext cx="13504211" cy="685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215899</xdr:colOff>
      <xdr:row>0</xdr:row>
      <xdr:rowOff>88900</xdr:rowOff>
    </xdr:from>
    <xdr:to>
      <xdr:col>20</xdr:col>
      <xdr:colOff>648186</xdr:colOff>
      <xdr:row>37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55813B-5F89-4843-8191-04F0C55A3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899" y="88900"/>
          <a:ext cx="13894287" cy="7061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127000</xdr:rowOff>
    </xdr:from>
    <xdr:to>
      <xdr:col>20</xdr:col>
      <xdr:colOff>478014</xdr:colOff>
      <xdr:row>37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E30F21-2211-1F48-A975-CD96EB64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27000"/>
          <a:ext cx="13698714" cy="6997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101600</xdr:rowOff>
    </xdr:from>
    <xdr:to>
      <xdr:col>21</xdr:col>
      <xdr:colOff>0</xdr:colOff>
      <xdr:row>37</xdr:row>
      <xdr:rowOff>152438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6E3E24-5115-6C41-8B1B-86E2189D6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101600"/>
          <a:ext cx="13970000" cy="7099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3293-67F8-BD46-9E35-7BB2E93CE4B2}">
  <dimension ref="B1:D17"/>
  <sheetViews>
    <sheetView zoomScale="120" zoomScaleNormal="120" workbookViewId="0">
      <selection activeCell="A8" sqref="A8"/>
    </sheetView>
  </sheetViews>
  <sheetFormatPr baseColWidth="10" defaultRowHeight="15" x14ac:dyDescent="0.2"/>
  <cols>
    <col min="3" max="3" width="17.83203125" customWidth="1"/>
  </cols>
  <sheetData>
    <row r="1" spans="2:4" x14ac:dyDescent="0.2">
      <c r="B1" t="s">
        <v>30</v>
      </c>
    </row>
    <row r="3" spans="2:4" x14ac:dyDescent="0.2">
      <c r="B3" t="s">
        <v>26</v>
      </c>
    </row>
    <row r="4" spans="2:4" x14ac:dyDescent="0.2">
      <c r="B4" t="s">
        <v>27</v>
      </c>
    </row>
    <row r="6" spans="2:4" x14ac:dyDescent="0.2">
      <c r="B6" t="s">
        <v>28</v>
      </c>
    </row>
    <row r="8" spans="2:4" x14ac:dyDescent="0.2">
      <c r="B8" t="s">
        <v>29</v>
      </c>
    </row>
    <row r="10" spans="2:4" x14ac:dyDescent="0.2">
      <c r="B10" t="s">
        <v>31</v>
      </c>
    </row>
    <row r="12" spans="2:4" x14ac:dyDescent="0.2">
      <c r="B12" t="s">
        <v>36</v>
      </c>
    </row>
    <row r="14" spans="2:4" x14ac:dyDescent="0.2">
      <c r="C14" s="2" t="s">
        <v>13</v>
      </c>
      <c r="D14" t="s">
        <v>32</v>
      </c>
    </row>
    <row r="15" spans="2:4" x14ac:dyDescent="0.2">
      <c r="C15" s="2" t="s">
        <v>14</v>
      </c>
      <c r="D15" t="s">
        <v>33</v>
      </c>
    </row>
    <row r="16" spans="2:4" x14ac:dyDescent="0.2">
      <c r="C16" s="2" t="s">
        <v>16</v>
      </c>
      <c r="D16" t="s">
        <v>35</v>
      </c>
    </row>
    <row r="17" spans="3:4" x14ac:dyDescent="0.2">
      <c r="C17" s="2" t="s">
        <v>17</v>
      </c>
      <c r="D17" t="s">
        <v>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0"/>
  <sheetViews>
    <sheetView tabSelected="1"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baseColWidth="10" defaultColWidth="8.83203125" defaultRowHeight="15" x14ac:dyDescent="0.2"/>
  <cols>
    <col min="1" max="1" width="11.5" customWidth="1"/>
    <col min="2" max="2" width="16.5" customWidth="1"/>
    <col min="3" max="3" width="12.83203125" customWidth="1"/>
    <col min="4" max="29" width="9.5" bestFit="1" customWidth="1"/>
    <col min="30" max="40" width="10" bestFit="1" customWidth="1"/>
    <col min="41" max="48" width="10.5" bestFit="1" customWidth="1"/>
    <col min="49" max="53" width="10.83203125" bestFit="1" customWidth="1"/>
  </cols>
  <sheetData>
    <row r="1" spans="1:53" ht="19" x14ac:dyDescent="0.25">
      <c r="A1" s="19" t="s">
        <v>24</v>
      </c>
      <c r="C1" s="9">
        <f t="shared" ref="C1:AH1" si="0">+C8+C13+C18+C23+C28+C33+C38+C44+C50</f>
        <v>399.75099999999998</v>
      </c>
      <c r="D1" s="9">
        <f t="shared" si="0"/>
        <v>430.55499999999995</v>
      </c>
      <c r="E1" s="9">
        <f t="shared" si="0"/>
        <v>440.55499999999995</v>
      </c>
      <c r="F1" s="9">
        <f t="shared" si="0"/>
        <v>450.55499999999995</v>
      </c>
      <c r="G1" s="9">
        <f t="shared" si="0"/>
        <v>460.55499999999995</v>
      </c>
      <c r="H1" s="9">
        <f t="shared" si="0"/>
        <v>476.13393902049904</v>
      </c>
      <c r="I1" s="9">
        <f t="shared" si="0"/>
        <v>486.13393902049904</v>
      </c>
      <c r="J1" s="9">
        <f t="shared" si="0"/>
        <v>496.13393902049904</v>
      </c>
      <c r="K1" s="9">
        <f t="shared" si="0"/>
        <v>496.13393902049904</v>
      </c>
      <c r="L1" s="9">
        <f t="shared" si="0"/>
        <v>496.13393902049904</v>
      </c>
      <c r="M1" s="9">
        <f t="shared" si="0"/>
        <v>517.80578730401965</v>
      </c>
      <c r="N1" s="9">
        <f t="shared" si="0"/>
        <v>517.80578730401965</v>
      </c>
      <c r="O1" s="9">
        <f t="shared" si="0"/>
        <v>517.80578730401965</v>
      </c>
      <c r="P1" s="9">
        <f t="shared" si="0"/>
        <v>517.80578730401965</v>
      </c>
      <c r="Q1" s="9">
        <f t="shared" si="0"/>
        <v>539.82783336367618</v>
      </c>
      <c r="R1" s="9">
        <f t="shared" si="0"/>
        <v>539.82783336367618</v>
      </c>
      <c r="S1" s="9">
        <f t="shared" si="0"/>
        <v>539.82783336367618</v>
      </c>
      <c r="T1" s="9">
        <f t="shared" si="0"/>
        <v>539.82783336367618</v>
      </c>
      <c r="U1" s="9">
        <f t="shared" si="0"/>
        <v>529.07479979862387</v>
      </c>
      <c r="V1" s="9">
        <f t="shared" si="0"/>
        <v>529.07479979862387</v>
      </c>
      <c r="W1" s="9">
        <f t="shared" si="0"/>
        <v>529.07479979862387</v>
      </c>
      <c r="X1" s="9">
        <f t="shared" si="0"/>
        <v>529.07479979862387</v>
      </c>
      <c r="Y1" s="9">
        <f t="shared" si="0"/>
        <v>529.07479979862387</v>
      </c>
      <c r="Z1" s="9">
        <f t="shared" si="0"/>
        <v>538.58325721592587</v>
      </c>
      <c r="AA1" s="9">
        <f t="shared" si="0"/>
        <v>538.58325721592587</v>
      </c>
      <c r="AB1" s="9">
        <f t="shared" si="0"/>
        <v>538.58325721592587</v>
      </c>
      <c r="AC1" s="9">
        <f t="shared" si="0"/>
        <v>538.58325721592587</v>
      </c>
      <c r="AD1" s="9">
        <f t="shared" si="0"/>
        <v>778.86762204875197</v>
      </c>
      <c r="AE1" s="9">
        <f t="shared" si="0"/>
        <v>854.78883269645007</v>
      </c>
      <c r="AF1" s="9">
        <f t="shared" si="0"/>
        <v>857.92109799810316</v>
      </c>
      <c r="AG1" s="9">
        <f t="shared" si="0"/>
        <v>870.26468333820424</v>
      </c>
      <c r="AH1" s="9">
        <f t="shared" si="0"/>
        <v>998.28859864680726</v>
      </c>
      <c r="AI1" s="9">
        <f t="shared" ref="AI1:BA1" si="1">+AI8+AI13+AI18+AI23+AI28+AI33+AI38+AI44+AI50</f>
        <v>1129.5988188796409</v>
      </c>
      <c r="AJ1" s="9">
        <f t="shared" si="1"/>
        <v>1299.9968553356459</v>
      </c>
      <c r="AK1" s="9">
        <f t="shared" si="1"/>
        <v>1464.3346117045469</v>
      </c>
      <c r="AL1" s="9">
        <f t="shared" si="1"/>
        <v>1609.68955813451</v>
      </c>
      <c r="AM1" s="9">
        <f t="shared" si="1"/>
        <v>1700.2665119659664</v>
      </c>
      <c r="AN1" s="9">
        <f t="shared" si="1"/>
        <v>1909.7209167025542</v>
      </c>
      <c r="AO1" s="9">
        <f t="shared" si="1"/>
        <v>2780.8695773306549</v>
      </c>
      <c r="AP1" s="9">
        <f t="shared" si="1"/>
        <v>3952.7199930921629</v>
      </c>
      <c r="AQ1" s="9">
        <f t="shared" si="1"/>
        <v>4330.8318096390722</v>
      </c>
      <c r="AR1" s="9">
        <f t="shared" si="1"/>
        <v>4425.2459071335752</v>
      </c>
      <c r="AS1" s="9">
        <f t="shared" si="1"/>
        <v>4730.1940868685188</v>
      </c>
      <c r="AT1" s="9">
        <f t="shared" si="1"/>
        <v>4839.857839758808</v>
      </c>
      <c r="AU1" s="9">
        <f t="shared" si="1"/>
        <v>5237.3678426484703</v>
      </c>
      <c r="AV1" s="9">
        <f t="shared" si="1"/>
        <v>5054.816646532804</v>
      </c>
      <c r="AW1" s="9">
        <f t="shared" si="1"/>
        <v>6379.7622668998192</v>
      </c>
      <c r="AX1" s="9">
        <f t="shared" si="1"/>
        <v>7369.3114440197714</v>
      </c>
      <c r="AY1" s="9">
        <f t="shared" si="1"/>
        <v>8321.1740433004052</v>
      </c>
      <c r="AZ1" s="9">
        <f t="shared" si="1"/>
        <v>10522.265384971441</v>
      </c>
      <c r="BA1" s="9">
        <f t="shared" si="1"/>
        <v>12076.778714786962</v>
      </c>
    </row>
    <row r="2" spans="1:53" ht="19" x14ac:dyDescent="0.25">
      <c r="A2" s="24">
        <v>44531</v>
      </c>
      <c r="B2" s="25">
        <f>BA1</f>
        <v>12076.778714786962</v>
      </c>
      <c r="C2" s="5"/>
      <c r="D2" s="10">
        <f>+(D1-$C$1)/$C$1</f>
        <v>7.7057968585444378E-2</v>
      </c>
      <c r="E2" s="10">
        <f t="shared" ref="E2:BA2" si="2">+(E1-$C$1)/$C$1</f>
        <v>0.10207354077913496</v>
      </c>
      <c r="F2" s="10">
        <f t="shared" si="2"/>
        <v>0.12708911297282552</v>
      </c>
      <c r="G2" s="10">
        <f t="shared" si="2"/>
        <v>0.1521046851665161</v>
      </c>
      <c r="H2" s="10">
        <f t="shared" si="2"/>
        <v>0.19107629254335592</v>
      </c>
      <c r="I2" s="10">
        <f t="shared" si="2"/>
        <v>0.2160918647370465</v>
      </c>
      <c r="J2" s="10">
        <f t="shared" si="2"/>
        <v>0.24110743693073705</v>
      </c>
      <c r="K2" s="10">
        <f t="shared" si="2"/>
        <v>0.24110743693073705</v>
      </c>
      <c r="L2" s="10">
        <f t="shared" si="2"/>
        <v>0.24110743693073705</v>
      </c>
      <c r="M2" s="10">
        <f t="shared" si="2"/>
        <v>0.29532080546144895</v>
      </c>
      <c r="N2" s="10">
        <f t="shared" si="2"/>
        <v>0.29532080546144895</v>
      </c>
      <c r="O2" s="10">
        <f t="shared" si="2"/>
        <v>0.29532080546144895</v>
      </c>
      <c r="P2" s="10">
        <f t="shared" si="2"/>
        <v>0.29532080546144895</v>
      </c>
      <c r="Q2" s="10">
        <f t="shared" si="2"/>
        <v>0.35041021376726067</v>
      </c>
      <c r="R2" s="10">
        <f t="shared" si="2"/>
        <v>0.35041021376726067</v>
      </c>
      <c r="S2" s="10">
        <f t="shared" si="2"/>
        <v>0.35041021376726067</v>
      </c>
      <c r="T2" s="10">
        <f t="shared" si="2"/>
        <v>0.35041021376726067</v>
      </c>
      <c r="U2" s="10">
        <f t="shared" si="2"/>
        <v>0.32351088502248626</v>
      </c>
      <c r="V2" s="10">
        <f t="shared" si="2"/>
        <v>0.32351088502248626</v>
      </c>
      <c r="W2" s="10">
        <f t="shared" si="2"/>
        <v>0.32351088502248626</v>
      </c>
      <c r="X2" s="10">
        <f t="shared" si="2"/>
        <v>0.32351088502248626</v>
      </c>
      <c r="Y2" s="10">
        <f t="shared" si="2"/>
        <v>0.32351088502248626</v>
      </c>
      <c r="Z2" s="10">
        <f t="shared" si="2"/>
        <v>0.34729683531980132</v>
      </c>
      <c r="AA2" s="10">
        <f t="shared" si="2"/>
        <v>0.34729683531980132</v>
      </c>
      <c r="AB2" s="10">
        <f t="shared" si="2"/>
        <v>0.34729683531980132</v>
      </c>
      <c r="AC2" s="10">
        <f t="shared" si="2"/>
        <v>0.34729683531980132</v>
      </c>
      <c r="AD2" s="10">
        <f t="shared" si="2"/>
        <v>0.94838192286886591</v>
      </c>
      <c r="AE2" s="10">
        <f t="shared" si="2"/>
        <v>1.1383031754678541</v>
      </c>
      <c r="AF2" s="10">
        <f t="shared" si="2"/>
        <v>1.1461387163461836</v>
      </c>
      <c r="AG2" s="10">
        <f t="shared" si="2"/>
        <v>1.1770169013666114</v>
      </c>
      <c r="AH2" s="10">
        <f t="shared" si="2"/>
        <v>1.4972760509587402</v>
      </c>
      <c r="AI2" s="10">
        <f t="shared" si="2"/>
        <v>1.825756080359126</v>
      </c>
      <c r="AJ2" s="10">
        <f t="shared" si="2"/>
        <v>2.2520165186219572</v>
      </c>
      <c r="AK2" s="10">
        <f t="shared" si="2"/>
        <v>2.6631168194814947</v>
      </c>
      <c r="AL2" s="10">
        <f t="shared" si="2"/>
        <v>3.0267305350943716</v>
      </c>
      <c r="AM2" s="10">
        <f t="shared" si="2"/>
        <v>3.253313967859909</v>
      </c>
      <c r="AN2" s="10">
        <f t="shared" si="2"/>
        <v>3.7772761461573685</v>
      </c>
      <c r="AO2" s="10">
        <f t="shared" si="2"/>
        <v>5.9565043672952793</v>
      </c>
      <c r="AP2" s="10">
        <f t="shared" si="2"/>
        <v>8.887955234864112</v>
      </c>
      <c r="AQ2" s="10">
        <f t="shared" si="2"/>
        <v>9.83382357927578</v>
      </c>
      <c r="AR2" s="10">
        <f t="shared" si="2"/>
        <v>10.070005846473368</v>
      </c>
      <c r="AS2" s="10">
        <f t="shared" si="2"/>
        <v>10.832851167022769</v>
      </c>
      <c r="AT2" s="10">
        <f t="shared" si="2"/>
        <v>11.107181319768577</v>
      </c>
      <c r="AU2" s="10">
        <f t="shared" si="2"/>
        <v>12.101575337268626</v>
      </c>
      <c r="AV2" s="10">
        <f t="shared" si="2"/>
        <v>11.644913074721025</v>
      </c>
      <c r="AW2" s="10">
        <f t="shared" si="2"/>
        <v>14.959340356621546</v>
      </c>
      <c r="AX2" s="10">
        <f t="shared" si="2"/>
        <v>17.434754244566673</v>
      </c>
      <c r="AY2" s="10">
        <f t="shared" si="2"/>
        <v>19.815893001644536</v>
      </c>
      <c r="AZ2" s="10">
        <f t="shared" si="2"/>
        <v>25.32204893789244</v>
      </c>
      <c r="BA2" s="10">
        <f t="shared" si="2"/>
        <v>29.21075298069789</v>
      </c>
    </row>
    <row r="3" spans="1:53" x14ac:dyDescent="0.2">
      <c r="C3" s="1">
        <v>2019</v>
      </c>
      <c r="D3" s="1">
        <v>2019</v>
      </c>
      <c r="E3" s="1">
        <v>2019</v>
      </c>
      <c r="F3" s="1">
        <v>2019</v>
      </c>
      <c r="G3" s="1">
        <v>2019</v>
      </c>
      <c r="H3" s="1">
        <v>2019</v>
      </c>
      <c r="I3" s="1">
        <v>2019</v>
      </c>
      <c r="J3" s="1">
        <v>2019</v>
      </c>
      <c r="K3" s="1">
        <v>2019</v>
      </c>
      <c r="L3" s="1">
        <v>2019</v>
      </c>
      <c r="M3" s="1">
        <v>2019</v>
      </c>
      <c r="N3" s="1">
        <v>2019</v>
      </c>
      <c r="O3" s="1">
        <v>2019</v>
      </c>
      <c r="P3" s="1">
        <v>2019</v>
      </c>
      <c r="Q3" s="1">
        <v>2019</v>
      </c>
      <c r="R3" s="1">
        <v>2019</v>
      </c>
      <c r="S3" s="1">
        <v>2019</v>
      </c>
      <c r="T3" s="1">
        <v>2019</v>
      </c>
      <c r="U3" s="1">
        <v>2019</v>
      </c>
      <c r="V3" s="1">
        <v>2019</v>
      </c>
      <c r="W3" s="1">
        <v>2019</v>
      </c>
      <c r="X3" s="1">
        <v>2019</v>
      </c>
      <c r="Y3" s="1">
        <v>2019</v>
      </c>
      <c r="Z3" s="1">
        <v>2019</v>
      </c>
      <c r="AA3" s="1">
        <v>2019</v>
      </c>
      <c r="AB3" s="1">
        <v>2019</v>
      </c>
      <c r="AC3" s="1">
        <v>2019</v>
      </c>
      <c r="AD3" s="1">
        <v>2020</v>
      </c>
      <c r="AE3" s="1">
        <v>2020</v>
      </c>
      <c r="AF3" s="1">
        <v>2020</v>
      </c>
      <c r="AG3" s="1">
        <v>2020</v>
      </c>
      <c r="AH3" s="1">
        <v>2020</v>
      </c>
      <c r="AI3" s="1">
        <v>2020</v>
      </c>
      <c r="AJ3" s="1">
        <v>2020</v>
      </c>
      <c r="AK3" s="1">
        <v>2020</v>
      </c>
      <c r="AL3" s="1">
        <v>2020</v>
      </c>
      <c r="AM3" s="1">
        <v>2020</v>
      </c>
      <c r="AN3" s="1">
        <v>2020</v>
      </c>
      <c r="AO3" s="1">
        <v>2020</v>
      </c>
      <c r="AP3" s="1">
        <v>2021</v>
      </c>
      <c r="AQ3" s="1">
        <v>2021</v>
      </c>
      <c r="AR3" s="1">
        <v>2021</v>
      </c>
      <c r="AS3" s="1">
        <v>2021</v>
      </c>
      <c r="AT3" s="1">
        <v>2021</v>
      </c>
      <c r="AU3" s="1">
        <v>2021</v>
      </c>
      <c r="AV3" s="1">
        <v>2021</v>
      </c>
      <c r="AW3" s="1">
        <v>2021</v>
      </c>
      <c r="AX3" s="1">
        <v>2021</v>
      </c>
      <c r="AY3" s="1">
        <v>2021</v>
      </c>
      <c r="AZ3" s="1">
        <v>2021</v>
      </c>
      <c r="BA3" s="1">
        <v>2021</v>
      </c>
    </row>
    <row r="4" spans="1:53" ht="16" thickBot="1" x14ac:dyDescent="0.25">
      <c r="A4" s="8" t="s">
        <v>25</v>
      </c>
      <c r="C4" s="3">
        <v>43644</v>
      </c>
      <c r="D4" s="4">
        <f t="shared" ref="D4:AC4" si="3">+C4+7</f>
        <v>43651</v>
      </c>
      <c r="E4" s="3">
        <f t="shared" si="3"/>
        <v>43658</v>
      </c>
      <c r="F4" s="4">
        <f t="shared" si="3"/>
        <v>43665</v>
      </c>
      <c r="G4" s="3">
        <f t="shared" si="3"/>
        <v>43672</v>
      </c>
      <c r="H4" s="4">
        <f>+G4+7</f>
        <v>43679</v>
      </c>
      <c r="I4" s="3">
        <f t="shared" si="3"/>
        <v>43686</v>
      </c>
      <c r="J4" s="4">
        <f t="shared" si="3"/>
        <v>43693</v>
      </c>
      <c r="K4" s="3">
        <f t="shared" si="3"/>
        <v>43700</v>
      </c>
      <c r="L4" s="4">
        <f t="shared" si="3"/>
        <v>43707</v>
      </c>
      <c r="M4" s="3">
        <f t="shared" si="3"/>
        <v>43714</v>
      </c>
      <c r="N4" s="4">
        <f t="shared" si="3"/>
        <v>43721</v>
      </c>
      <c r="O4" s="3">
        <f t="shared" si="3"/>
        <v>43728</v>
      </c>
      <c r="P4" s="4">
        <f t="shared" si="3"/>
        <v>43735</v>
      </c>
      <c r="Q4" s="3">
        <f t="shared" si="3"/>
        <v>43742</v>
      </c>
      <c r="R4" s="4">
        <f t="shared" si="3"/>
        <v>43749</v>
      </c>
      <c r="S4" s="3">
        <f t="shared" si="3"/>
        <v>43756</v>
      </c>
      <c r="T4" s="4">
        <f t="shared" si="3"/>
        <v>43763</v>
      </c>
      <c r="U4" s="3">
        <f t="shared" si="3"/>
        <v>43770</v>
      </c>
      <c r="V4" s="4">
        <f t="shared" si="3"/>
        <v>43777</v>
      </c>
      <c r="W4" s="3">
        <f t="shared" si="3"/>
        <v>43784</v>
      </c>
      <c r="X4" s="4">
        <f t="shared" si="3"/>
        <v>43791</v>
      </c>
      <c r="Y4" s="3">
        <f t="shared" si="3"/>
        <v>43798</v>
      </c>
      <c r="Z4" s="4">
        <f t="shared" si="3"/>
        <v>43805</v>
      </c>
      <c r="AA4" s="3">
        <f t="shared" si="3"/>
        <v>43812</v>
      </c>
      <c r="AB4" s="4">
        <f t="shared" si="3"/>
        <v>43819</v>
      </c>
      <c r="AC4" s="3">
        <f t="shared" si="3"/>
        <v>43826</v>
      </c>
      <c r="AD4" s="1" t="s">
        <v>4</v>
      </c>
      <c r="AE4" s="1" t="s">
        <v>5</v>
      </c>
      <c r="AF4" s="1" t="s">
        <v>6</v>
      </c>
      <c r="AG4" s="1" t="s">
        <v>7</v>
      </c>
      <c r="AH4" s="1" t="s">
        <v>8</v>
      </c>
      <c r="AI4" s="1" t="s">
        <v>9</v>
      </c>
      <c r="AJ4" s="1" t="s">
        <v>10</v>
      </c>
      <c r="AK4" s="1" t="s">
        <v>11</v>
      </c>
      <c r="AL4" s="1" t="s">
        <v>0</v>
      </c>
      <c r="AM4" s="1" t="s">
        <v>1</v>
      </c>
      <c r="AN4" s="1" t="s">
        <v>2</v>
      </c>
      <c r="AO4" s="1" t="s">
        <v>3</v>
      </c>
      <c r="AP4" s="1" t="s">
        <v>4</v>
      </c>
      <c r="AQ4" s="1" t="s">
        <v>5</v>
      </c>
      <c r="AR4" s="1" t="s">
        <v>6</v>
      </c>
      <c r="AS4" s="1" t="s">
        <v>7</v>
      </c>
      <c r="AT4" s="1" t="s">
        <v>8</v>
      </c>
      <c r="AU4" s="1" t="s">
        <v>9</v>
      </c>
      <c r="AV4" s="1" t="s">
        <v>10</v>
      </c>
      <c r="AW4" s="1" t="s">
        <v>11</v>
      </c>
      <c r="AX4" s="1" t="s">
        <v>0</v>
      </c>
      <c r="AY4" s="1" t="s">
        <v>1</v>
      </c>
      <c r="AZ4" s="1" t="s">
        <v>2</v>
      </c>
      <c r="BA4" s="1" t="s">
        <v>3</v>
      </c>
    </row>
    <row r="5" spans="1:53" x14ac:dyDescent="0.2">
      <c r="A5" s="20" t="s">
        <v>12</v>
      </c>
      <c r="B5" s="12" t="s">
        <v>13</v>
      </c>
      <c r="C5" s="13">
        <v>11140</v>
      </c>
      <c r="D5" s="13">
        <v>10200</v>
      </c>
      <c r="E5" s="13">
        <v>10200</v>
      </c>
      <c r="F5" s="13">
        <v>10200</v>
      </c>
      <c r="G5" s="13">
        <v>10200</v>
      </c>
      <c r="H5" s="13">
        <v>9500</v>
      </c>
      <c r="I5" s="13">
        <v>9500</v>
      </c>
      <c r="J5" s="13">
        <v>9500</v>
      </c>
      <c r="K5" s="13">
        <v>9500</v>
      </c>
      <c r="L5" s="13">
        <v>9500</v>
      </c>
      <c r="M5" s="13">
        <v>9000</v>
      </c>
      <c r="N5" s="13">
        <v>9000</v>
      </c>
      <c r="O5" s="13">
        <v>9000</v>
      </c>
      <c r="P5" s="13">
        <v>9000</v>
      </c>
      <c r="Q5" s="13">
        <v>8500</v>
      </c>
      <c r="R5" s="13">
        <v>8500</v>
      </c>
      <c r="S5" s="13">
        <v>8500</v>
      </c>
      <c r="T5" s="13">
        <v>8500</v>
      </c>
      <c r="U5" s="13">
        <v>8200</v>
      </c>
      <c r="V5" s="13">
        <v>8200</v>
      </c>
      <c r="W5" s="13">
        <v>8200</v>
      </c>
      <c r="X5" s="13">
        <v>8200</v>
      </c>
      <c r="Y5" s="13">
        <v>8200</v>
      </c>
      <c r="Z5" s="13">
        <v>8800</v>
      </c>
      <c r="AA5" s="13">
        <v>8800</v>
      </c>
      <c r="AB5" s="13">
        <v>8800</v>
      </c>
      <c r="AC5" s="13">
        <v>8800</v>
      </c>
      <c r="AD5" s="13">
        <v>9400</v>
      </c>
      <c r="AE5" s="13">
        <v>10400</v>
      </c>
      <c r="AF5" s="13">
        <v>12700</v>
      </c>
      <c r="AG5" s="13">
        <v>15000</v>
      </c>
      <c r="AH5" s="13">
        <v>18500</v>
      </c>
      <c r="AI5" s="13">
        <v>19950</v>
      </c>
      <c r="AJ5" s="13">
        <v>22832</v>
      </c>
      <c r="AK5" s="13">
        <v>19950</v>
      </c>
      <c r="AL5" s="13">
        <v>18500</v>
      </c>
      <c r="AM5" s="13">
        <v>17700</v>
      </c>
      <c r="AN5" s="13">
        <v>19950</v>
      </c>
      <c r="AO5" s="13">
        <v>23800</v>
      </c>
      <c r="AP5" s="13">
        <v>28500</v>
      </c>
      <c r="AQ5" s="13">
        <v>41500</v>
      </c>
      <c r="AR5" s="13">
        <v>50503</v>
      </c>
      <c r="AS5" s="13">
        <v>49000</v>
      </c>
      <c r="AT5" s="13">
        <v>46800</v>
      </c>
      <c r="AU5" s="13">
        <v>51200</v>
      </c>
      <c r="AV5" s="13">
        <v>5949</v>
      </c>
      <c r="AW5" s="13">
        <v>90500</v>
      </c>
      <c r="AX5" s="13">
        <v>125900</v>
      </c>
      <c r="AY5" s="13">
        <v>183000</v>
      </c>
      <c r="AZ5" s="13">
        <v>236200</v>
      </c>
      <c r="BA5" s="14">
        <v>247000</v>
      </c>
    </row>
    <row r="6" spans="1:53" x14ac:dyDescent="0.2">
      <c r="A6" s="21"/>
      <c r="B6" s="2" t="s">
        <v>14</v>
      </c>
      <c r="C6" s="6"/>
      <c r="D6" s="6">
        <v>10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15"/>
    </row>
    <row r="7" spans="1:53" x14ac:dyDescent="0.2">
      <c r="A7" s="21"/>
      <c r="B7" s="2" t="s">
        <v>16</v>
      </c>
      <c r="C7" s="11">
        <v>0.01</v>
      </c>
      <c r="D7" s="6">
        <f>+C7+(D6/D5)</f>
        <v>1.0980392156862745E-2</v>
      </c>
      <c r="E7" s="6">
        <f>+D7+(E6/E5)</f>
        <v>1.0980392156862745E-2</v>
      </c>
      <c r="F7" s="6">
        <f t="shared" ref="F7:BA7" si="4">+E7+(F6/F5)</f>
        <v>1.0980392156862745E-2</v>
      </c>
      <c r="G7" s="6">
        <f t="shared" si="4"/>
        <v>1.0980392156862745E-2</v>
      </c>
      <c r="H7" s="6">
        <f>+G7+(H6/H5)</f>
        <v>1.0980392156862745E-2</v>
      </c>
      <c r="I7" s="6">
        <f>+H7+(I6/I5)</f>
        <v>1.0980392156862745E-2</v>
      </c>
      <c r="J7" s="6">
        <f t="shared" si="4"/>
        <v>1.0980392156862745E-2</v>
      </c>
      <c r="K7" s="6">
        <f t="shared" si="4"/>
        <v>1.0980392156862745E-2</v>
      </c>
      <c r="L7" s="6">
        <f t="shared" si="4"/>
        <v>1.0980392156862745E-2</v>
      </c>
      <c r="M7" s="6">
        <f>+L7+(M6/M5)</f>
        <v>1.0980392156862745E-2</v>
      </c>
      <c r="N7" s="6">
        <f t="shared" si="4"/>
        <v>1.0980392156862745E-2</v>
      </c>
      <c r="O7" s="6">
        <f t="shared" si="4"/>
        <v>1.0980392156862745E-2</v>
      </c>
      <c r="P7" s="6">
        <f t="shared" si="4"/>
        <v>1.0980392156862745E-2</v>
      </c>
      <c r="Q7" s="6">
        <f>+P7+(Q6/Q5)</f>
        <v>1.0980392156862745E-2</v>
      </c>
      <c r="R7" s="6">
        <f t="shared" si="4"/>
        <v>1.0980392156862745E-2</v>
      </c>
      <c r="S7" s="6">
        <f t="shared" si="4"/>
        <v>1.0980392156862745E-2</v>
      </c>
      <c r="T7" s="6">
        <f t="shared" si="4"/>
        <v>1.0980392156862745E-2</v>
      </c>
      <c r="U7" s="6">
        <f>+T7+(U6/U5)</f>
        <v>1.0980392156862745E-2</v>
      </c>
      <c r="V7" s="6">
        <f t="shared" si="4"/>
        <v>1.0980392156862745E-2</v>
      </c>
      <c r="W7" s="6">
        <f t="shared" si="4"/>
        <v>1.0980392156862745E-2</v>
      </c>
      <c r="X7" s="6">
        <f t="shared" si="4"/>
        <v>1.0980392156862745E-2</v>
      </c>
      <c r="Y7" s="6">
        <f t="shared" si="4"/>
        <v>1.0980392156862745E-2</v>
      </c>
      <c r="Z7" s="6">
        <f>+Y7+(Z6/Z5)</f>
        <v>1.0980392156862745E-2</v>
      </c>
      <c r="AA7" s="6">
        <f t="shared" si="4"/>
        <v>1.0980392156862745E-2</v>
      </c>
      <c r="AB7" s="6">
        <f t="shared" si="4"/>
        <v>1.0980392156862745E-2</v>
      </c>
      <c r="AC7" s="6">
        <f t="shared" si="4"/>
        <v>1.0980392156862745E-2</v>
      </c>
      <c r="AD7" s="6">
        <f>+AC7+(AD6/AD5)</f>
        <v>1.0980392156862745E-2</v>
      </c>
      <c r="AE7" s="6">
        <f t="shared" si="4"/>
        <v>1.0980392156862745E-2</v>
      </c>
      <c r="AF7" s="6">
        <f t="shared" si="4"/>
        <v>1.0980392156862745E-2</v>
      </c>
      <c r="AG7" s="6">
        <f t="shared" si="4"/>
        <v>1.0980392156862745E-2</v>
      </c>
      <c r="AH7" s="6">
        <f t="shared" si="4"/>
        <v>1.0980392156862745E-2</v>
      </c>
      <c r="AI7" s="6">
        <f t="shared" si="4"/>
        <v>1.0980392156862745E-2</v>
      </c>
      <c r="AJ7" s="6">
        <f t="shared" si="4"/>
        <v>1.0980392156862745E-2</v>
      </c>
      <c r="AK7" s="6">
        <f t="shared" si="4"/>
        <v>1.0980392156862745E-2</v>
      </c>
      <c r="AL7" s="6">
        <f t="shared" si="4"/>
        <v>1.0980392156862745E-2</v>
      </c>
      <c r="AM7" s="6">
        <f t="shared" si="4"/>
        <v>1.0980392156862745E-2</v>
      </c>
      <c r="AN7" s="6">
        <f t="shared" si="4"/>
        <v>1.0980392156862745E-2</v>
      </c>
      <c r="AO7" s="6">
        <f t="shared" si="4"/>
        <v>1.0980392156862745E-2</v>
      </c>
      <c r="AP7" s="6">
        <f t="shared" si="4"/>
        <v>1.0980392156862745E-2</v>
      </c>
      <c r="AQ7" s="6">
        <f t="shared" si="4"/>
        <v>1.0980392156862745E-2</v>
      </c>
      <c r="AR7" s="6">
        <f t="shared" si="4"/>
        <v>1.0980392156862745E-2</v>
      </c>
      <c r="AS7" s="6">
        <f t="shared" si="4"/>
        <v>1.0980392156862745E-2</v>
      </c>
      <c r="AT7" s="6">
        <f t="shared" si="4"/>
        <v>1.0980392156862745E-2</v>
      </c>
      <c r="AU7" s="6">
        <f t="shared" si="4"/>
        <v>1.0980392156862745E-2</v>
      </c>
      <c r="AV7" s="6">
        <f t="shared" si="4"/>
        <v>1.0980392156862745E-2</v>
      </c>
      <c r="AW7" s="6">
        <f t="shared" si="4"/>
        <v>1.0980392156862745E-2</v>
      </c>
      <c r="AX7" s="6">
        <f t="shared" si="4"/>
        <v>1.0980392156862745E-2</v>
      </c>
      <c r="AY7" s="6">
        <f t="shared" si="4"/>
        <v>1.0980392156862745E-2</v>
      </c>
      <c r="AZ7" s="6">
        <f t="shared" si="4"/>
        <v>1.0980392156862745E-2</v>
      </c>
      <c r="BA7" s="15">
        <f t="shared" si="4"/>
        <v>1.0980392156862745E-2</v>
      </c>
    </row>
    <row r="8" spans="1:53" ht="16" thickBot="1" x14ac:dyDescent="0.25">
      <c r="A8" s="22"/>
      <c r="B8" s="16" t="s">
        <v>17</v>
      </c>
      <c r="C8" s="17">
        <f>+C7*C5</f>
        <v>111.4</v>
      </c>
      <c r="D8" s="17">
        <f>+D7*D5</f>
        <v>112</v>
      </c>
      <c r="E8" s="17">
        <f t="shared" ref="E8:BA8" si="5">+E7*E5</f>
        <v>112</v>
      </c>
      <c r="F8" s="17">
        <f t="shared" si="5"/>
        <v>112</v>
      </c>
      <c r="G8" s="17">
        <f t="shared" si="5"/>
        <v>112</v>
      </c>
      <c r="H8" s="17">
        <f t="shared" si="5"/>
        <v>104.31372549019608</v>
      </c>
      <c r="I8" s="17">
        <f t="shared" si="5"/>
        <v>104.31372549019608</v>
      </c>
      <c r="J8" s="17">
        <f t="shared" si="5"/>
        <v>104.31372549019608</v>
      </c>
      <c r="K8" s="17">
        <f t="shared" si="5"/>
        <v>104.31372549019608</v>
      </c>
      <c r="L8" s="17">
        <f t="shared" si="5"/>
        <v>104.31372549019608</v>
      </c>
      <c r="M8" s="17">
        <f t="shared" si="5"/>
        <v>98.82352941176471</v>
      </c>
      <c r="N8" s="17">
        <f t="shared" si="5"/>
        <v>98.82352941176471</v>
      </c>
      <c r="O8" s="17">
        <f t="shared" si="5"/>
        <v>98.82352941176471</v>
      </c>
      <c r="P8" s="17">
        <f t="shared" si="5"/>
        <v>98.82352941176471</v>
      </c>
      <c r="Q8" s="17">
        <f t="shared" si="5"/>
        <v>93.333333333333329</v>
      </c>
      <c r="R8" s="17">
        <f t="shared" si="5"/>
        <v>93.333333333333329</v>
      </c>
      <c r="S8" s="17">
        <f t="shared" si="5"/>
        <v>93.333333333333329</v>
      </c>
      <c r="T8" s="17">
        <f t="shared" si="5"/>
        <v>93.333333333333329</v>
      </c>
      <c r="U8" s="17">
        <f t="shared" si="5"/>
        <v>90.039215686274517</v>
      </c>
      <c r="V8" s="17">
        <f t="shared" si="5"/>
        <v>90.039215686274517</v>
      </c>
      <c r="W8" s="17">
        <f t="shared" si="5"/>
        <v>90.039215686274517</v>
      </c>
      <c r="X8" s="17">
        <f t="shared" si="5"/>
        <v>90.039215686274517</v>
      </c>
      <c r="Y8" s="17">
        <f t="shared" si="5"/>
        <v>90.039215686274517</v>
      </c>
      <c r="Z8" s="17">
        <f t="shared" si="5"/>
        <v>96.627450980392155</v>
      </c>
      <c r="AA8" s="17">
        <f t="shared" si="5"/>
        <v>96.627450980392155</v>
      </c>
      <c r="AB8" s="17">
        <f t="shared" si="5"/>
        <v>96.627450980392155</v>
      </c>
      <c r="AC8" s="17">
        <f t="shared" si="5"/>
        <v>96.627450980392155</v>
      </c>
      <c r="AD8" s="17">
        <f t="shared" si="5"/>
        <v>103.21568627450981</v>
      </c>
      <c r="AE8" s="17">
        <f t="shared" si="5"/>
        <v>114.19607843137256</v>
      </c>
      <c r="AF8" s="17">
        <f t="shared" si="5"/>
        <v>139.45098039215688</v>
      </c>
      <c r="AG8" s="17">
        <f t="shared" si="5"/>
        <v>164.70588235294119</v>
      </c>
      <c r="AH8" s="17">
        <f t="shared" si="5"/>
        <v>203.1372549019608</v>
      </c>
      <c r="AI8" s="17">
        <f t="shared" si="5"/>
        <v>219.05882352941177</v>
      </c>
      <c r="AJ8" s="17">
        <f t="shared" si="5"/>
        <v>250.70431372549021</v>
      </c>
      <c r="AK8" s="17">
        <f t="shared" si="5"/>
        <v>219.05882352941177</v>
      </c>
      <c r="AL8" s="17">
        <f t="shared" si="5"/>
        <v>203.1372549019608</v>
      </c>
      <c r="AM8" s="17">
        <f t="shared" si="5"/>
        <v>194.35294117647058</v>
      </c>
      <c r="AN8" s="17">
        <f t="shared" si="5"/>
        <v>219.05882352941177</v>
      </c>
      <c r="AO8" s="17">
        <f t="shared" si="5"/>
        <v>261.33333333333331</v>
      </c>
      <c r="AP8" s="17">
        <f t="shared" si="5"/>
        <v>312.94117647058823</v>
      </c>
      <c r="AQ8" s="17">
        <f t="shared" si="5"/>
        <v>455.68627450980392</v>
      </c>
      <c r="AR8" s="17">
        <f t="shared" si="5"/>
        <v>554.54274509803918</v>
      </c>
      <c r="AS8" s="17">
        <f t="shared" si="5"/>
        <v>538.03921568627447</v>
      </c>
      <c r="AT8" s="17">
        <f t="shared" si="5"/>
        <v>513.88235294117646</v>
      </c>
      <c r="AU8" s="17">
        <f t="shared" si="5"/>
        <v>562.1960784313726</v>
      </c>
      <c r="AV8" s="17">
        <f t="shared" si="5"/>
        <v>65.322352941176476</v>
      </c>
      <c r="AW8" s="17">
        <f t="shared" si="5"/>
        <v>993.72549019607845</v>
      </c>
      <c r="AX8" s="17">
        <f t="shared" si="5"/>
        <v>1382.4313725490197</v>
      </c>
      <c r="AY8" s="17">
        <f t="shared" si="5"/>
        <v>2009.4117647058824</v>
      </c>
      <c r="AZ8" s="17">
        <f t="shared" si="5"/>
        <v>2593.5686274509803</v>
      </c>
      <c r="BA8" s="18">
        <f t="shared" si="5"/>
        <v>2712.1568627450979</v>
      </c>
    </row>
    <row r="9" spans="1:53" ht="6" customHeight="1" thickBot="1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1:53" x14ac:dyDescent="0.2">
      <c r="A10" s="20" t="s">
        <v>18</v>
      </c>
      <c r="B10" s="12" t="s">
        <v>13</v>
      </c>
      <c r="C10" s="13">
        <v>308.89999999999998</v>
      </c>
      <c r="D10" s="13">
        <v>300</v>
      </c>
      <c r="E10" s="13">
        <v>300</v>
      </c>
      <c r="F10" s="13">
        <v>300</v>
      </c>
      <c r="G10" s="13">
        <v>300</v>
      </c>
      <c r="H10" s="13">
        <v>280</v>
      </c>
      <c r="I10" s="13">
        <v>280</v>
      </c>
      <c r="J10" s="13">
        <v>280</v>
      </c>
      <c r="K10" s="13">
        <v>280</v>
      </c>
      <c r="L10" s="13">
        <v>280</v>
      </c>
      <c r="M10" s="13">
        <v>260</v>
      </c>
      <c r="N10" s="13">
        <v>260</v>
      </c>
      <c r="O10" s="13">
        <v>260</v>
      </c>
      <c r="P10" s="13">
        <v>260</v>
      </c>
      <c r="Q10" s="13">
        <v>260</v>
      </c>
      <c r="R10" s="13">
        <v>260</v>
      </c>
      <c r="S10" s="13">
        <v>260</v>
      </c>
      <c r="T10" s="13">
        <v>260</v>
      </c>
      <c r="U10" s="13">
        <v>280</v>
      </c>
      <c r="V10" s="13">
        <v>280</v>
      </c>
      <c r="W10" s="13">
        <v>280</v>
      </c>
      <c r="X10" s="13">
        <v>280</v>
      </c>
      <c r="Y10" s="13">
        <v>280</v>
      </c>
      <c r="Z10" s="13">
        <v>290</v>
      </c>
      <c r="AA10" s="13">
        <v>290</v>
      </c>
      <c r="AB10" s="13">
        <v>290</v>
      </c>
      <c r="AC10" s="13">
        <v>290</v>
      </c>
      <c r="AD10" s="13">
        <v>315</v>
      </c>
      <c r="AE10" s="13">
        <v>360</v>
      </c>
      <c r="AF10" s="13">
        <v>350</v>
      </c>
      <c r="AG10" s="13">
        <v>380</v>
      </c>
      <c r="AH10" s="13">
        <v>510</v>
      </c>
      <c r="AI10" s="13">
        <v>670</v>
      </c>
      <c r="AJ10" s="13">
        <v>730</v>
      </c>
      <c r="AK10" s="13">
        <v>720</v>
      </c>
      <c r="AL10" s="13">
        <v>720</v>
      </c>
      <c r="AM10" s="13">
        <v>680</v>
      </c>
      <c r="AN10" s="13">
        <v>780</v>
      </c>
      <c r="AO10" s="13">
        <v>930</v>
      </c>
      <c r="AP10" s="13">
        <v>1400</v>
      </c>
      <c r="AQ10" s="13">
        <v>1730</v>
      </c>
      <c r="AR10" s="13">
        <v>1850</v>
      </c>
      <c r="AS10" s="13">
        <v>1800</v>
      </c>
      <c r="AT10" s="13">
        <v>1680</v>
      </c>
      <c r="AU10" s="13">
        <v>1700</v>
      </c>
      <c r="AV10" s="13">
        <v>1650</v>
      </c>
      <c r="AW10" s="13">
        <v>1900</v>
      </c>
      <c r="AX10" s="13">
        <v>2837</v>
      </c>
      <c r="AY10" s="13">
        <v>3120</v>
      </c>
      <c r="AZ10" s="13">
        <v>4500</v>
      </c>
      <c r="BA10" s="14">
        <v>5600</v>
      </c>
    </row>
    <row r="11" spans="1:53" x14ac:dyDescent="0.2">
      <c r="A11" s="21"/>
      <c r="B11" s="2" t="s">
        <v>14</v>
      </c>
      <c r="C11" s="6"/>
      <c r="D11" s="6"/>
      <c r="E11" s="6">
        <v>10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15"/>
    </row>
    <row r="12" spans="1:53" x14ac:dyDescent="0.2">
      <c r="A12" s="21"/>
      <c r="B12" s="2" t="s">
        <v>16</v>
      </c>
      <c r="C12" s="11">
        <v>0.2</v>
      </c>
      <c r="D12" s="6">
        <f>+C12+(D11/D10)</f>
        <v>0.2</v>
      </c>
      <c r="E12" s="6">
        <f>+D12+(E11/E10)</f>
        <v>0.23333333333333334</v>
      </c>
      <c r="F12" s="6">
        <f t="shared" ref="F12" si="6">+E12+(F11/F10)</f>
        <v>0.23333333333333334</v>
      </c>
      <c r="G12" s="6">
        <f t="shared" ref="G12" si="7">+F12+(G11/G10)</f>
        <v>0.23333333333333334</v>
      </c>
      <c r="H12" s="6">
        <f>+G12+(H11/H10)</f>
        <v>0.23333333333333334</v>
      </c>
      <c r="I12" s="6">
        <f>+H12+(I11/I10)</f>
        <v>0.23333333333333334</v>
      </c>
      <c r="J12" s="6">
        <f t="shared" ref="J12" si="8">+I12+(J11/J10)</f>
        <v>0.23333333333333334</v>
      </c>
      <c r="K12" s="6">
        <f t="shared" ref="K12" si="9">+J12+(K11/K10)</f>
        <v>0.23333333333333334</v>
      </c>
      <c r="L12" s="6">
        <f t="shared" ref="L12" si="10">+K12+(L11/L10)</f>
        <v>0.23333333333333334</v>
      </c>
      <c r="M12" s="6">
        <f>+L12+(M11/M10)</f>
        <v>0.23333333333333334</v>
      </c>
      <c r="N12" s="6">
        <f t="shared" ref="N12" si="11">+M12+(N11/N10)</f>
        <v>0.23333333333333334</v>
      </c>
      <c r="O12" s="6">
        <f t="shared" ref="O12" si="12">+N12+(O11/O10)</f>
        <v>0.23333333333333334</v>
      </c>
      <c r="P12" s="6">
        <f t="shared" ref="P12" si="13">+O12+(P11/P10)</f>
        <v>0.23333333333333334</v>
      </c>
      <c r="Q12" s="6">
        <f>+P12+(Q11/Q10)</f>
        <v>0.23333333333333334</v>
      </c>
      <c r="R12" s="6">
        <f t="shared" ref="R12" si="14">+Q12+(R11/R10)</f>
        <v>0.23333333333333334</v>
      </c>
      <c r="S12" s="6">
        <f t="shared" ref="S12" si="15">+R12+(S11/S10)</f>
        <v>0.23333333333333334</v>
      </c>
      <c r="T12" s="6">
        <f t="shared" ref="T12" si="16">+S12+(T11/T10)</f>
        <v>0.23333333333333334</v>
      </c>
      <c r="U12" s="6">
        <f t="shared" ref="U12" si="17">+T12+(U11/U10)</f>
        <v>0.23333333333333334</v>
      </c>
      <c r="V12" s="6">
        <f t="shared" ref="V12" si="18">+U12+(V11/V10)</f>
        <v>0.23333333333333334</v>
      </c>
      <c r="W12" s="6">
        <f t="shared" ref="W12" si="19">+V12+(W11/W10)</f>
        <v>0.23333333333333334</v>
      </c>
      <c r="X12" s="6">
        <f t="shared" ref="X12" si="20">+W12+(X11/X10)</f>
        <v>0.23333333333333334</v>
      </c>
      <c r="Y12" s="6">
        <f t="shared" ref="Y12" si="21">+X12+(Y11/Y10)</f>
        <v>0.23333333333333334</v>
      </c>
      <c r="Z12" s="6">
        <f>+Y12+(Z11/Z10)</f>
        <v>0.23333333333333334</v>
      </c>
      <c r="AA12" s="6">
        <f t="shared" ref="AA12" si="22">+Z12+(AA11/AA10)</f>
        <v>0.23333333333333334</v>
      </c>
      <c r="AB12" s="6">
        <f t="shared" ref="AB12" si="23">+AA12+(AB11/AB10)</f>
        <v>0.23333333333333334</v>
      </c>
      <c r="AC12" s="6">
        <f t="shared" ref="AC12" si="24">+AB12+(AC11/AC10)</f>
        <v>0.23333333333333334</v>
      </c>
      <c r="AD12" s="6">
        <f>+AC12+(AD11/AD10)</f>
        <v>0.23333333333333334</v>
      </c>
      <c r="AE12" s="6">
        <f t="shared" ref="AE12" si="25">+AD12+(AE11/AE10)</f>
        <v>0.23333333333333334</v>
      </c>
      <c r="AF12" s="6">
        <f t="shared" ref="AF12" si="26">+AE12+(AF11/AF10)</f>
        <v>0.23333333333333334</v>
      </c>
      <c r="AG12" s="6">
        <f t="shared" ref="AG12" si="27">+AF12+(AG11/AG10)</f>
        <v>0.23333333333333334</v>
      </c>
      <c r="AH12" s="6">
        <f t="shared" ref="AH12" si="28">+AG12+(AH11/AH10)</f>
        <v>0.23333333333333334</v>
      </c>
      <c r="AI12" s="6">
        <f t="shared" ref="AI12" si="29">+AH12+(AI11/AI10)</f>
        <v>0.23333333333333334</v>
      </c>
      <c r="AJ12" s="6">
        <f t="shared" ref="AJ12" si="30">+AI12+(AJ11/AJ10)</f>
        <v>0.23333333333333334</v>
      </c>
      <c r="AK12" s="6">
        <f t="shared" ref="AK12" si="31">+AJ12+(AK11/AK10)</f>
        <v>0.23333333333333334</v>
      </c>
      <c r="AL12" s="6">
        <f t="shared" ref="AL12" si="32">+AK12+(AL11/AL10)</f>
        <v>0.23333333333333334</v>
      </c>
      <c r="AM12" s="6">
        <f t="shared" ref="AM12" si="33">+AL12+(AM11/AM10)</f>
        <v>0.23333333333333334</v>
      </c>
      <c r="AN12" s="6">
        <f t="shared" ref="AN12" si="34">+AM12+(AN11/AN10)</f>
        <v>0.23333333333333334</v>
      </c>
      <c r="AO12" s="6">
        <f t="shared" ref="AO12" si="35">+AN12+(AO11/AO10)</f>
        <v>0.23333333333333334</v>
      </c>
      <c r="AP12" s="6">
        <f t="shared" ref="AP12" si="36">+AO12+(AP11/AP10)</f>
        <v>0.23333333333333334</v>
      </c>
      <c r="AQ12" s="6">
        <f t="shared" ref="AQ12" si="37">+AP12+(AQ11/AQ10)</f>
        <v>0.23333333333333334</v>
      </c>
      <c r="AR12" s="6">
        <f t="shared" ref="AR12" si="38">+AQ12+(AR11/AR10)</f>
        <v>0.23333333333333334</v>
      </c>
      <c r="AS12" s="6">
        <f t="shared" ref="AS12" si="39">+AR12+(AS11/AS10)</f>
        <v>0.23333333333333334</v>
      </c>
      <c r="AT12" s="6">
        <f t="shared" ref="AT12" si="40">+AS12+(AT11/AT10)</f>
        <v>0.23333333333333334</v>
      </c>
      <c r="AU12" s="6">
        <f t="shared" ref="AU12" si="41">+AT12+(AU11/AU10)</f>
        <v>0.23333333333333334</v>
      </c>
      <c r="AV12" s="6">
        <f t="shared" ref="AV12" si="42">+AU12+(AV11/AV10)</f>
        <v>0.23333333333333334</v>
      </c>
      <c r="AW12" s="6">
        <f t="shared" ref="AW12" si="43">+AV12+(AW11/AW10)</f>
        <v>0.23333333333333334</v>
      </c>
      <c r="AX12" s="6">
        <f t="shared" ref="AX12" si="44">+AW12+(AX11/AX10)</f>
        <v>0.23333333333333334</v>
      </c>
      <c r="AY12" s="6">
        <f t="shared" ref="AY12" si="45">+AX12+(AY11/AY10)</f>
        <v>0.23333333333333334</v>
      </c>
      <c r="AZ12" s="6">
        <f t="shared" ref="AZ12" si="46">+AY12+(AZ11/AZ10)</f>
        <v>0.23333333333333334</v>
      </c>
      <c r="BA12" s="15">
        <f t="shared" ref="BA12" si="47">+AZ12+(BA11/BA10)</f>
        <v>0.23333333333333334</v>
      </c>
    </row>
    <row r="13" spans="1:53" ht="16" thickBot="1" x14ac:dyDescent="0.25">
      <c r="A13" s="22"/>
      <c r="B13" s="16" t="s">
        <v>17</v>
      </c>
      <c r="C13" s="17">
        <f t="shared" ref="C13:AH13" si="48">+C12*C10</f>
        <v>61.78</v>
      </c>
      <c r="D13" s="17">
        <f t="shared" si="48"/>
        <v>60</v>
      </c>
      <c r="E13" s="17">
        <f t="shared" si="48"/>
        <v>70</v>
      </c>
      <c r="F13" s="17">
        <f t="shared" si="48"/>
        <v>70</v>
      </c>
      <c r="G13" s="17">
        <f t="shared" si="48"/>
        <v>70</v>
      </c>
      <c r="H13" s="17">
        <f t="shared" si="48"/>
        <v>65.333333333333329</v>
      </c>
      <c r="I13" s="17">
        <f t="shared" si="48"/>
        <v>65.333333333333329</v>
      </c>
      <c r="J13" s="17">
        <f t="shared" si="48"/>
        <v>65.333333333333329</v>
      </c>
      <c r="K13" s="17">
        <f t="shared" si="48"/>
        <v>65.333333333333329</v>
      </c>
      <c r="L13" s="17">
        <f t="shared" si="48"/>
        <v>65.333333333333329</v>
      </c>
      <c r="M13" s="17">
        <f t="shared" si="48"/>
        <v>60.666666666666664</v>
      </c>
      <c r="N13" s="17">
        <f t="shared" si="48"/>
        <v>60.666666666666664</v>
      </c>
      <c r="O13" s="17">
        <f t="shared" si="48"/>
        <v>60.666666666666664</v>
      </c>
      <c r="P13" s="17">
        <f t="shared" si="48"/>
        <v>60.666666666666664</v>
      </c>
      <c r="Q13" s="17">
        <f t="shared" si="48"/>
        <v>60.666666666666664</v>
      </c>
      <c r="R13" s="17">
        <f t="shared" si="48"/>
        <v>60.666666666666664</v>
      </c>
      <c r="S13" s="17">
        <f t="shared" si="48"/>
        <v>60.666666666666664</v>
      </c>
      <c r="T13" s="17">
        <f t="shared" si="48"/>
        <v>60.666666666666664</v>
      </c>
      <c r="U13" s="17">
        <f t="shared" si="48"/>
        <v>65.333333333333329</v>
      </c>
      <c r="V13" s="17">
        <f t="shared" si="48"/>
        <v>65.333333333333329</v>
      </c>
      <c r="W13" s="17">
        <f t="shared" si="48"/>
        <v>65.333333333333329</v>
      </c>
      <c r="X13" s="17">
        <f t="shared" si="48"/>
        <v>65.333333333333329</v>
      </c>
      <c r="Y13" s="17">
        <f t="shared" si="48"/>
        <v>65.333333333333329</v>
      </c>
      <c r="Z13" s="17">
        <f t="shared" si="48"/>
        <v>67.666666666666671</v>
      </c>
      <c r="AA13" s="17">
        <f t="shared" si="48"/>
        <v>67.666666666666671</v>
      </c>
      <c r="AB13" s="17">
        <f t="shared" si="48"/>
        <v>67.666666666666671</v>
      </c>
      <c r="AC13" s="17">
        <f t="shared" si="48"/>
        <v>67.666666666666671</v>
      </c>
      <c r="AD13" s="17">
        <f t="shared" si="48"/>
        <v>73.5</v>
      </c>
      <c r="AE13" s="17">
        <f t="shared" si="48"/>
        <v>84</v>
      </c>
      <c r="AF13" s="17">
        <f t="shared" si="48"/>
        <v>81.666666666666671</v>
      </c>
      <c r="AG13" s="17">
        <f t="shared" si="48"/>
        <v>88.666666666666671</v>
      </c>
      <c r="AH13" s="17">
        <f t="shared" si="48"/>
        <v>119</v>
      </c>
      <c r="AI13" s="17">
        <f t="shared" ref="AI13:BA13" si="49">+AI12*AI10</f>
        <v>156.33333333333334</v>
      </c>
      <c r="AJ13" s="17">
        <f t="shared" si="49"/>
        <v>170.33333333333334</v>
      </c>
      <c r="AK13" s="17">
        <f t="shared" si="49"/>
        <v>168</v>
      </c>
      <c r="AL13" s="17">
        <f t="shared" si="49"/>
        <v>168</v>
      </c>
      <c r="AM13" s="17">
        <f t="shared" si="49"/>
        <v>158.66666666666666</v>
      </c>
      <c r="AN13" s="17">
        <f t="shared" si="49"/>
        <v>182</v>
      </c>
      <c r="AO13" s="17">
        <f t="shared" si="49"/>
        <v>217</v>
      </c>
      <c r="AP13" s="17">
        <f t="shared" si="49"/>
        <v>326.66666666666669</v>
      </c>
      <c r="AQ13" s="17">
        <f t="shared" si="49"/>
        <v>403.66666666666669</v>
      </c>
      <c r="AR13" s="17">
        <f t="shared" si="49"/>
        <v>431.66666666666669</v>
      </c>
      <c r="AS13" s="17">
        <f t="shared" si="49"/>
        <v>420</v>
      </c>
      <c r="AT13" s="17">
        <f t="shared" si="49"/>
        <v>392</v>
      </c>
      <c r="AU13" s="17">
        <f t="shared" si="49"/>
        <v>396.66666666666669</v>
      </c>
      <c r="AV13" s="17">
        <f t="shared" si="49"/>
        <v>385</v>
      </c>
      <c r="AW13" s="17">
        <f t="shared" si="49"/>
        <v>443.33333333333331</v>
      </c>
      <c r="AX13" s="17">
        <f t="shared" si="49"/>
        <v>661.9666666666667</v>
      </c>
      <c r="AY13" s="17">
        <f t="shared" si="49"/>
        <v>728</v>
      </c>
      <c r="AZ13" s="17">
        <f t="shared" si="49"/>
        <v>1050</v>
      </c>
      <c r="BA13" s="18">
        <f t="shared" si="49"/>
        <v>1306.6666666666667</v>
      </c>
    </row>
    <row r="14" spans="1:53" ht="3" customHeight="1" thickBot="1" x14ac:dyDescent="0.25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">
      <c r="A15" s="20" t="s">
        <v>19</v>
      </c>
      <c r="B15" s="12" t="s">
        <v>13</v>
      </c>
      <c r="C15" s="13">
        <v>0.4607</v>
      </c>
      <c r="D15" s="13">
        <v>0.49</v>
      </c>
      <c r="E15" s="13">
        <v>0.49</v>
      </c>
      <c r="F15" s="13">
        <v>0.49</v>
      </c>
      <c r="G15" s="13">
        <v>0.49</v>
      </c>
      <c r="H15" s="13">
        <v>0.51302999999999999</v>
      </c>
      <c r="I15" s="13">
        <v>0.51302999999999999</v>
      </c>
      <c r="J15" s="13">
        <v>0.51302999999999999</v>
      </c>
      <c r="K15" s="13">
        <v>0.51302999999999999</v>
      </c>
      <c r="L15" s="13">
        <v>0.51302999999999999</v>
      </c>
      <c r="M15" s="13">
        <v>0.63141999999999998</v>
      </c>
      <c r="N15" s="13">
        <v>0.63141999999999998</v>
      </c>
      <c r="O15" s="13">
        <v>0.63141999999999998</v>
      </c>
      <c r="P15" s="13">
        <v>0.63141999999999998</v>
      </c>
      <c r="Q15" s="13">
        <v>0.84943999999999997</v>
      </c>
      <c r="R15" s="13">
        <v>0.84943999999999997</v>
      </c>
      <c r="S15" s="13">
        <v>0.84943999999999997</v>
      </c>
      <c r="T15" s="13">
        <v>0.84943999999999997</v>
      </c>
      <c r="U15" s="13">
        <v>0.86212999999999995</v>
      </c>
      <c r="V15" s="13">
        <v>0.86212999999999995</v>
      </c>
      <c r="W15" s="13">
        <v>0.86212999999999995</v>
      </c>
      <c r="X15" s="13">
        <v>0.86212999999999995</v>
      </c>
      <c r="Y15" s="13">
        <v>0.86212999999999995</v>
      </c>
      <c r="Z15" s="13">
        <v>0.92849000000000004</v>
      </c>
      <c r="AA15" s="13">
        <v>0.92849000000000004</v>
      </c>
      <c r="AB15" s="13">
        <v>0.92849000000000004</v>
      </c>
      <c r="AC15" s="13">
        <v>0.92849000000000004</v>
      </c>
      <c r="AD15" s="13">
        <v>2.66</v>
      </c>
      <c r="AE15" s="13">
        <v>2.8235000000000001</v>
      </c>
      <c r="AF15" s="13">
        <v>2.5451800000000002</v>
      </c>
      <c r="AG15" s="13">
        <v>2.19441</v>
      </c>
      <c r="AH15" s="13">
        <v>2.2271899999999998</v>
      </c>
      <c r="AI15" s="13">
        <v>2.3986000000000001</v>
      </c>
      <c r="AJ15" s="13">
        <v>3.0863100000000001</v>
      </c>
      <c r="AK15" s="13">
        <v>4.4055600000000004</v>
      </c>
      <c r="AL15" s="13">
        <v>5.2635800000000001</v>
      </c>
      <c r="AM15" s="13">
        <v>6.0149999999999997</v>
      </c>
      <c r="AN15" s="13">
        <v>6.9765600000000001</v>
      </c>
      <c r="AO15" s="13">
        <v>13.005000000000001</v>
      </c>
      <c r="AP15" s="13">
        <v>20.59</v>
      </c>
      <c r="AQ15" s="13">
        <v>20.59</v>
      </c>
      <c r="AR15" s="13">
        <v>19.2</v>
      </c>
      <c r="AS15" s="13">
        <v>20.29</v>
      </c>
      <c r="AT15" s="13">
        <v>20.3</v>
      </c>
      <c r="AU15" s="13">
        <v>21.21</v>
      </c>
      <c r="AV15" s="13">
        <v>21.85</v>
      </c>
      <c r="AW15" s="13">
        <v>22.17</v>
      </c>
      <c r="AX15" s="13">
        <v>23.18</v>
      </c>
      <c r="AY15" s="13">
        <v>24.6</v>
      </c>
      <c r="AZ15" s="13">
        <v>29.83</v>
      </c>
      <c r="BA15" s="14">
        <v>34.090000000000003</v>
      </c>
    </row>
    <row r="16" spans="1:53" x14ac:dyDescent="0.2">
      <c r="A16" s="21"/>
      <c r="B16" s="2" t="s">
        <v>14</v>
      </c>
      <c r="C16" s="6"/>
      <c r="D16" s="6"/>
      <c r="E16" s="6"/>
      <c r="F16" s="6">
        <v>10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15"/>
    </row>
    <row r="17" spans="1:53" x14ac:dyDescent="0.2">
      <c r="A17" s="21"/>
      <c r="B17" s="2" t="s">
        <v>16</v>
      </c>
      <c r="C17" s="11">
        <v>100</v>
      </c>
      <c r="D17" s="6">
        <f>+C17+(D16/D15)</f>
        <v>100</v>
      </c>
      <c r="E17" s="6">
        <f>+D17+(E16/E15)</f>
        <v>100</v>
      </c>
      <c r="F17" s="6">
        <f t="shared" ref="F17" si="50">+E17+(F16/F15)</f>
        <v>120.40816326530611</v>
      </c>
      <c r="G17" s="6">
        <f t="shared" ref="G17" si="51">+F17+(G16/G15)</f>
        <v>120.40816326530611</v>
      </c>
      <c r="H17" s="6">
        <f>+G17+(H16/H15)</f>
        <v>120.40816326530611</v>
      </c>
      <c r="I17" s="6">
        <f>+H17+(I16/I15)</f>
        <v>120.40816326530611</v>
      </c>
      <c r="J17" s="6">
        <f t="shared" ref="J17" si="52">+I17+(J16/J15)</f>
        <v>120.40816326530611</v>
      </c>
      <c r="K17" s="6">
        <f t="shared" ref="K17" si="53">+J17+(K16/K15)</f>
        <v>120.40816326530611</v>
      </c>
      <c r="L17" s="6">
        <f t="shared" ref="L17" si="54">+K17+(L16/L15)</f>
        <v>120.40816326530611</v>
      </c>
      <c r="M17" s="6">
        <f>+L17+(M16/M15)</f>
        <v>120.40816326530611</v>
      </c>
      <c r="N17" s="6">
        <f t="shared" ref="N17" si="55">+M17+(N16/N15)</f>
        <v>120.40816326530611</v>
      </c>
      <c r="O17" s="6">
        <f t="shared" ref="O17" si="56">+N17+(O16/O15)</f>
        <v>120.40816326530611</v>
      </c>
      <c r="P17" s="6">
        <f t="shared" ref="P17" si="57">+O17+(P16/P15)</f>
        <v>120.40816326530611</v>
      </c>
      <c r="Q17" s="6">
        <f>+P17+(Q16/Q15)</f>
        <v>120.40816326530611</v>
      </c>
      <c r="R17" s="6">
        <f t="shared" ref="R17" si="58">+Q17+(R16/R15)</f>
        <v>120.40816326530611</v>
      </c>
      <c r="S17" s="6">
        <f t="shared" ref="S17" si="59">+R17+(S16/S15)</f>
        <v>120.40816326530611</v>
      </c>
      <c r="T17" s="6">
        <f t="shared" ref="T17" si="60">+S17+(T16/T15)</f>
        <v>120.40816326530611</v>
      </c>
      <c r="U17" s="6">
        <f>+T17+(U16/U15)</f>
        <v>120.40816326530611</v>
      </c>
      <c r="V17" s="6">
        <f t="shared" ref="V17" si="61">+U17+(V16/V15)</f>
        <v>120.40816326530611</v>
      </c>
      <c r="W17" s="6">
        <f t="shared" ref="W17" si="62">+V17+(W16/W15)</f>
        <v>120.40816326530611</v>
      </c>
      <c r="X17" s="6">
        <f t="shared" ref="X17" si="63">+W17+(X16/X15)</f>
        <v>120.40816326530611</v>
      </c>
      <c r="Y17" s="6">
        <f t="shared" ref="Y17" si="64">+X17+(Y16/Y15)</f>
        <v>120.40816326530611</v>
      </c>
      <c r="Z17" s="6">
        <f>+Y17+(Z16/Z15)</f>
        <v>120.40816326530611</v>
      </c>
      <c r="AA17" s="6">
        <f t="shared" ref="AA17" si="65">+Z17+(AA16/AA15)</f>
        <v>120.40816326530611</v>
      </c>
      <c r="AB17" s="6">
        <f t="shared" ref="AB17" si="66">+AA17+(AB16/AB15)</f>
        <v>120.40816326530611</v>
      </c>
      <c r="AC17" s="6">
        <f t="shared" ref="AC17" si="67">+AB17+(AC16/AC15)</f>
        <v>120.40816326530611</v>
      </c>
      <c r="AD17" s="6">
        <f>+AC17+(AD16/AD15)</f>
        <v>120.40816326530611</v>
      </c>
      <c r="AE17" s="6">
        <f t="shared" ref="AE17" si="68">+AD17+(AE16/AE15)</f>
        <v>120.40816326530611</v>
      </c>
      <c r="AF17" s="6">
        <f t="shared" ref="AF17" si="69">+AE17+(AF16/AF15)</f>
        <v>120.40816326530611</v>
      </c>
      <c r="AG17" s="6">
        <f t="shared" ref="AG17" si="70">+AF17+(AG16/AG15)</f>
        <v>120.40816326530611</v>
      </c>
      <c r="AH17" s="6">
        <f t="shared" ref="AH17" si="71">+AG17+(AH16/AH15)</f>
        <v>120.40816326530611</v>
      </c>
      <c r="AI17" s="6">
        <f t="shared" ref="AI17" si="72">+AH17+(AI16/AI15)</f>
        <v>120.40816326530611</v>
      </c>
      <c r="AJ17" s="6">
        <f t="shared" ref="AJ17" si="73">+AI17+(AJ16/AJ15)</f>
        <v>120.40816326530611</v>
      </c>
      <c r="AK17" s="6">
        <f t="shared" ref="AK17" si="74">+AJ17+(AK16/AK15)</f>
        <v>120.40816326530611</v>
      </c>
      <c r="AL17" s="6">
        <f t="shared" ref="AL17" si="75">+AK17+(AL16/AL15)</f>
        <v>120.40816326530611</v>
      </c>
      <c r="AM17" s="6">
        <f t="shared" ref="AM17" si="76">+AL17+(AM16/AM15)</f>
        <v>120.40816326530611</v>
      </c>
      <c r="AN17" s="6">
        <f t="shared" ref="AN17" si="77">+AM17+(AN16/AN15)</f>
        <v>120.40816326530611</v>
      </c>
      <c r="AO17" s="6">
        <f t="shared" ref="AO17" si="78">+AN17+(AO16/AO15)</f>
        <v>120.40816326530611</v>
      </c>
      <c r="AP17" s="6">
        <f t="shared" ref="AP17" si="79">+AO17+(AP16/AP15)</f>
        <v>120.40816326530611</v>
      </c>
      <c r="AQ17" s="6">
        <f t="shared" ref="AQ17" si="80">+AP17+(AQ16/AQ15)</f>
        <v>120.40816326530611</v>
      </c>
      <c r="AR17" s="6">
        <f t="shared" ref="AR17" si="81">+AQ17+(AR16/AR15)</f>
        <v>120.40816326530611</v>
      </c>
      <c r="AS17" s="6">
        <f t="shared" ref="AS17" si="82">+AR17+(AS16/AS15)</f>
        <v>120.40816326530611</v>
      </c>
      <c r="AT17" s="6">
        <f t="shared" ref="AT17" si="83">+AS17+(AT16/AT15)</f>
        <v>120.40816326530611</v>
      </c>
      <c r="AU17" s="6">
        <f t="shared" ref="AU17" si="84">+AT17+(AU16/AU15)</f>
        <v>120.40816326530611</v>
      </c>
      <c r="AV17" s="6">
        <f t="shared" ref="AV17" si="85">+AU17+(AV16/AV15)</f>
        <v>120.40816326530611</v>
      </c>
      <c r="AW17" s="6">
        <f t="shared" ref="AW17" si="86">+AV17+(AW16/AW15)</f>
        <v>120.40816326530611</v>
      </c>
      <c r="AX17" s="6">
        <f t="shared" ref="AX17" si="87">+AW17+(AX16/AX15)</f>
        <v>120.40816326530611</v>
      </c>
      <c r="AY17" s="6">
        <f t="shared" ref="AY17" si="88">+AX17+(AY16/AY15)</f>
        <v>120.40816326530611</v>
      </c>
      <c r="AZ17" s="6">
        <f t="shared" ref="AZ17" si="89">+AY17+(AZ16/AZ15)</f>
        <v>120.40816326530611</v>
      </c>
      <c r="BA17" s="15">
        <f t="shared" ref="BA17" si="90">+AZ17+(BA16/BA15)</f>
        <v>120.40816326530611</v>
      </c>
    </row>
    <row r="18" spans="1:53" ht="16" thickBot="1" x14ac:dyDescent="0.25">
      <c r="A18" s="22"/>
      <c r="B18" s="16" t="s">
        <v>17</v>
      </c>
      <c r="C18" s="17">
        <f t="shared" ref="C18:AH18" si="91">+C17*C15</f>
        <v>46.07</v>
      </c>
      <c r="D18" s="17">
        <f t="shared" si="91"/>
        <v>49</v>
      </c>
      <c r="E18" s="17">
        <f t="shared" si="91"/>
        <v>49</v>
      </c>
      <c r="F18" s="17">
        <f t="shared" si="91"/>
        <v>58.999999999999993</v>
      </c>
      <c r="G18" s="17">
        <f t="shared" si="91"/>
        <v>58.999999999999993</v>
      </c>
      <c r="H18" s="17">
        <f t="shared" si="91"/>
        <v>61.772999999999996</v>
      </c>
      <c r="I18" s="17">
        <f t="shared" si="91"/>
        <v>61.772999999999996</v>
      </c>
      <c r="J18" s="17">
        <f t="shared" si="91"/>
        <v>61.772999999999996</v>
      </c>
      <c r="K18" s="17">
        <f t="shared" si="91"/>
        <v>61.772999999999996</v>
      </c>
      <c r="L18" s="17">
        <f t="shared" si="91"/>
        <v>61.772999999999996</v>
      </c>
      <c r="M18" s="17">
        <f t="shared" si="91"/>
        <v>76.028122448979587</v>
      </c>
      <c r="N18" s="17">
        <f t="shared" si="91"/>
        <v>76.028122448979587</v>
      </c>
      <c r="O18" s="17">
        <f t="shared" si="91"/>
        <v>76.028122448979587</v>
      </c>
      <c r="P18" s="17">
        <f t="shared" si="91"/>
        <v>76.028122448979587</v>
      </c>
      <c r="Q18" s="17">
        <f t="shared" si="91"/>
        <v>102.27951020408162</v>
      </c>
      <c r="R18" s="17">
        <f t="shared" si="91"/>
        <v>102.27951020408162</v>
      </c>
      <c r="S18" s="17">
        <f t="shared" si="91"/>
        <v>102.27951020408162</v>
      </c>
      <c r="T18" s="17">
        <f t="shared" si="91"/>
        <v>102.27951020408162</v>
      </c>
      <c r="U18" s="17">
        <f t="shared" si="91"/>
        <v>103.80748979591836</v>
      </c>
      <c r="V18" s="17">
        <f t="shared" si="91"/>
        <v>103.80748979591836</v>
      </c>
      <c r="W18" s="17">
        <f t="shared" si="91"/>
        <v>103.80748979591836</v>
      </c>
      <c r="X18" s="17">
        <f t="shared" si="91"/>
        <v>103.80748979591836</v>
      </c>
      <c r="Y18" s="17">
        <f t="shared" si="91"/>
        <v>103.80748979591836</v>
      </c>
      <c r="Z18" s="17">
        <f t="shared" si="91"/>
        <v>111.79777551020408</v>
      </c>
      <c r="AA18" s="17">
        <f t="shared" si="91"/>
        <v>111.79777551020408</v>
      </c>
      <c r="AB18" s="17">
        <f t="shared" si="91"/>
        <v>111.79777551020408</v>
      </c>
      <c r="AC18" s="17">
        <f t="shared" si="91"/>
        <v>111.79777551020408</v>
      </c>
      <c r="AD18" s="17">
        <f t="shared" si="91"/>
        <v>320.28571428571428</v>
      </c>
      <c r="AE18" s="17">
        <f t="shared" si="91"/>
        <v>339.97244897959183</v>
      </c>
      <c r="AF18" s="17">
        <f t="shared" si="91"/>
        <v>306.46044897959183</v>
      </c>
      <c r="AG18" s="17">
        <f t="shared" si="91"/>
        <v>264.22487755102037</v>
      </c>
      <c r="AH18" s="17">
        <f t="shared" si="91"/>
        <v>268.17185714285711</v>
      </c>
      <c r="AI18" s="17">
        <f t="shared" ref="AI18:BA18" si="92">+AI17*AI15</f>
        <v>288.81102040816324</v>
      </c>
      <c r="AJ18" s="17">
        <f t="shared" si="92"/>
        <v>371.61691836734695</v>
      </c>
      <c r="AK18" s="17">
        <f t="shared" si="92"/>
        <v>530.46538775510203</v>
      </c>
      <c r="AL18" s="17">
        <f t="shared" si="92"/>
        <v>633.77800000000002</v>
      </c>
      <c r="AM18" s="17">
        <f t="shared" si="92"/>
        <v>724.25510204081627</v>
      </c>
      <c r="AN18" s="17">
        <f t="shared" si="92"/>
        <v>840.03477551020399</v>
      </c>
      <c r="AO18" s="17">
        <f t="shared" si="92"/>
        <v>1565.908163265306</v>
      </c>
      <c r="AP18" s="17">
        <f t="shared" si="92"/>
        <v>2479.204081632653</v>
      </c>
      <c r="AQ18" s="17">
        <f t="shared" si="92"/>
        <v>2479.204081632653</v>
      </c>
      <c r="AR18" s="17">
        <f t="shared" si="92"/>
        <v>2311.8367346938771</v>
      </c>
      <c r="AS18" s="17">
        <f t="shared" si="92"/>
        <v>2443.0816326530608</v>
      </c>
      <c r="AT18" s="17">
        <f t="shared" si="92"/>
        <v>2444.2857142857142</v>
      </c>
      <c r="AU18" s="17">
        <f t="shared" si="92"/>
        <v>2553.8571428571427</v>
      </c>
      <c r="AV18" s="17">
        <f t="shared" si="92"/>
        <v>2630.9183673469388</v>
      </c>
      <c r="AW18" s="17">
        <f t="shared" si="92"/>
        <v>2669.4489795918366</v>
      </c>
      <c r="AX18" s="17">
        <f t="shared" si="92"/>
        <v>2791.0612244897957</v>
      </c>
      <c r="AY18" s="17">
        <f t="shared" si="92"/>
        <v>2962.0408163265306</v>
      </c>
      <c r="AZ18" s="17">
        <f t="shared" si="92"/>
        <v>3591.775510204081</v>
      </c>
      <c r="BA18" s="18">
        <f t="shared" si="92"/>
        <v>4104.7142857142862</v>
      </c>
    </row>
    <row r="19" spans="1:53" ht="5.25" customHeight="1" thickBo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x14ac:dyDescent="0.2">
      <c r="A20" s="20" t="s">
        <v>20</v>
      </c>
      <c r="B20" s="12" t="s">
        <v>13</v>
      </c>
      <c r="C20" s="13">
        <v>131.78</v>
      </c>
      <c r="D20" s="13">
        <v>165</v>
      </c>
      <c r="E20" s="13">
        <v>165</v>
      </c>
      <c r="F20" s="13">
        <v>165</v>
      </c>
      <c r="G20" s="13">
        <v>165</v>
      </c>
      <c r="H20" s="13">
        <v>160</v>
      </c>
      <c r="I20" s="13">
        <v>160</v>
      </c>
      <c r="J20" s="13">
        <v>160</v>
      </c>
      <c r="K20" s="13">
        <v>160</v>
      </c>
      <c r="L20" s="13">
        <v>160</v>
      </c>
      <c r="M20" s="13">
        <v>140</v>
      </c>
      <c r="N20" s="13">
        <v>140</v>
      </c>
      <c r="O20" s="13">
        <v>140</v>
      </c>
      <c r="P20" s="13">
        <v>140</v>
      </c>
      <c r="Q20" s="13">
        <v>130</v>
      </c>
      <c r="R20" s="13">
        <v>130</v>
      </c>
      <c r="S20" s="13">
        <v>130</v>
      </c>
      <c r="T20" s="13">
        <v>130</v>
      </c>
      <c r="U20" s="13">
        <v>110</v>
      </c>
      <c r="V20" s="13">
        <v>110</v>
      </c>
      <c r="W20" s="13">
        <v>110</v>
      </c>
      <c r="X20" s="13">
        <v>110</v>
      </c>
      <c r="Y20" s="13">
        <v>110</v>
      </c>
      <c r="Z20" s="13">
        <v>100</v>
      </c>
      <c r="AA20" s="13">
        <v>100</v>
      </c>
      <c r="AB20" s="13">
        <v>100</v>
      </c>
      <c r="AC20" s="13">
        <v>100</v>
      </c>
      <c r="AD20" s="13">
        <v>100</v>
      </c>
      <c r="AE20" s="13">
        <v>105</v>
      </c>
      <c r="AF20" s="13">
        <v>120</v>
      </c>
      <c r="AG20" s="13">
        <v>148</v>
      </c>
      <c r="AH20" s="13">
        <v>175</v>
      </c>
      <c r="AI20" s="13">
        <v>207</v>
      </c>
      <c r="AJ20" s="13">
        <v>216</v>
      </c>
      <c r="AK20" s="13">
        <v>216</v>
      </c>
      <c r="AL20" s="13">
        <v>207</v>
      </c>
      <c r="AM20" s="13">
        <v>216</v>
      </c>
      <c r="AN20" s="13">
        <v>257</v>
      </c>
      <c r="AO20" s="13">
        <v>317</v>
      </c>
      <c r="AP20" s="13">
        <v>376</v>
      </c>
      <c r="AQ20" s="13">
        <v>427</v>
      </c>
      <c r="AR20" s="13">
        <v>446</v>
      </c>
      <c r="AS20" s="13">
        <v>465</v>
      </c>
      <c r="AT20" s="13">
        <v>446</v>
      </c>
      <c r="AU20" s="13">
        <v>446</v>
      </c>
      <c r="AV20" s="13">
        <v>506</v>
      </c>
      <c r="AW20" s="13">
        <v>575</v>
      </c>
      <c r="AX20" s="13">
        <v>807</v>
      </c>
      <c r="AY20" s="13">
        <v>1134</v>
      </c>
      <c r="AZ20" s="13">
        <v>2330</v>
      </c>
      <c r="BA20" s="14">
        <v>3274</v>
      </c>
    </row>
    <row r="21" spans="1:53" x14ac:dyDescent="0.2">
      <c r="A21" s="21"/>
      <c r="B21" s="2" t="s">
        <v>14</v>
      </c>
      <c r="C21" s="6"/>
      <c r="D21" s="6"/>
      <c r="E21" s="6"/>
      <c r="F21" s="6"/>
      <c r="G21" s="6">
        <v>10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15"/>
    </row>
    <row r="22" spans="1:53" x14ac:dyDescent="0.2">
      <c r="A22" s="21"/>
      <c r="B22" s="2" t="s">
        <v>16</v>
      </c>
      <c r="C22" s="11">
        <v>0.5</v>
      </c>
      <c r="D22" s="6">
        <f>+C22+(D21/D20)</f>
        <v>0.5</v>
      </c>
      <c r="E22" s="6">
        <f>+D22+(E21/E20)</f>
        <v>0.5</v>
      </c>
      <c r="F22" s="6">
        <f t="shared" ref="F22" si="93">+E22+(F21/F20)</f>
        <v>0.5</v>
      </c>
      <c r="G22" s="6">
        <f t="shared" ref="G22" si="94">+F22+(G21/G20)</f>
        <v>0.56060606060606055</v>
      </c>
      <c r="H22" s="6">
        <f>+G22+(H21/H20)</f>
        <v>0.56060606060606055</v>
      </c>
      <c r="I22" s="6">
        <f>+H22+(I21/I20)</f>
        <v>0.56060606060606055</v>
      </c>
      <c r="J22" s="6">
        <f t="shared" ref="J22" si="95">+I22+(J21/J20)</f>
        <v>0.56060606060606055</v>
      </c>
      <c r="K22" s="6">
        <f t="shared" ref="K22" si="96">+J22+(K21/K20)</f>
        <v>0.56060606060606055</v>
      </c>
      <c r="L22" s="6">
        <f t="shared" ref="L22" si="97">+K22+(L21/L20)</f>
        <v>0.56060606060606055</v>
      </c>
      <c r="M22" s="6">
        <f>+L22+(M21/M20)</f>
        <v>0.56060606060606055</v>
      </c>
      <c r="N22" s="6">
        <f t="shared" ref="N22" si="98">+M22+(N21/N20)</f>
        <v>0.56060606060606055</v>
      </c>
      <c r="O22" s="6">
        <f t="shared" ref="O22" si="99">+N22+(O21/O20)</f>
        <v>0.56060606060606055</v>
      </c>
      <c r="P22" s="6">
        <f t="shared" ref="P22" si="100">+O22+(P21/P20)</f>
        <v>0.56060606060606055</v>
      </c>
      <c r="Q22" s="6">
        <f>+P22+(Q21/Q20)</f>
        <v>0.56060606060606055</v>
      </c>
      <c r="R22" s="6">
        <f t="shared" ref="R22" si="101">+Q22+(R21/R20)</f>
        <v>0.56060606060606055</v>
      </c>
      <c r="S22" s="6">
        <f t="shared" ref="S22" si="102">+R22+(S21/S20)</f>
        <v>0.56060606060606055</v>
      </c>
      <c r="T22" s="6">
        <f t="shared" ref="T22" si="103">+S22+(T21/T20)</f>
        <v>0.56060606060606055</v>
      </c>
      <c r="U22" s="6">
        <f>+T22+(U21/U20)</f>
        <v>0.56060606060606055</v>
      </c>
      <c r="V22" s="6">
        <f t="shared" ref="V22" si="104">+U22+(V21/V20)</f>
        <v>0.56060606060606055</v>
      </c>
      <c r="W22" s="6">
        <f t="shared" ref="W22" si="105">+V22+(W21/W20)</f>
        <v>0.56060606060606055</v>
      </c>
      <c r="X22" s="6">
        <f t="shared" ref="X22" si="106">+W22+(X21/X20)</f>
        <v>0.56060606060606055</v>
      </c>
      <c r="Y22" s="6">
        <f t="shared" ref="Y22" si="107">+X22+(Y21/Y20)</f>
        <v>0.56060606060606055</v>
      </c>
      <c r="Z22" s="6">
        <f>+Y22+(Z21/Z20)</f>
        <v>0.56060606060606055</v>
      </c>
      <c r="AA22" s="6">
        <f t="shared" ref="AA22" si="108">+Z22+(AA21/AA20)</f>
        <v>0.56060606060606055</v>
      </c>
      <c r="AB22" s="6">
        <f t="shared" ref="AB22" si="109">+AA22+(AB21/AB20)</f>
        <v>0.56060606060606055</v>
      </c>
      <c r="AC22" s="6">
        <f t="shared" ref="AC22" si="110">+AB22+(AC21/AC20)</f>
        <v>0.56060606060606055</v>
      </c>
      <c r="AD22" s="6">
        <f>+AC22+(AD21/AD20)</f>
        <v>0.56060606060606055</v>
      </c>
      <c r="AE22" s="6">
        <f t="shared" ref="AE22" si="111">+AD22+(AE21/AE20)</f>
        <v>0.56060606060606055</v>
      </c>
      <c r="AF22" s="6">
        <f t="shared" ref="AF22" si="112">+AE22+(AF21/AF20)</f>
        <v>0.56060606060606055</v>
      </c>
      <c r="AG22" s="6">
        <f t="shared" ref="AG22" si="113">+AF22+(AG21/AG20)</f>
        <v>0.56060606060606055</v>
      </c>
      <c r="AH22" s="6">
        <f t="shared" ref="AH22" si="114">+AG22+(AH21/AH20)</f>
        <v>0.56060606060606055</v>
      </c>
      <c r="AI22" s="6">
        <f t="shared" ref="AI22" si="115">+AH22+(AI21/AI20)</f>
        <v>0.56060606060606055</v>
      </c>
      <c r="AJ22" s="6">
        <f t="shared" ref="AJ22" si="116">+AI22+(AJ21/AJ20)</f>
        <v>0.56060606060606055</v>
      </c>
      <c r="AK22" s="6">
        <f t="shared" ref="AK22" si="117">+AJ22+(AK21/AK20)</f>
        <v>0.56060606060606055</v>
      </c>
      <c r="AL22" s="6">
        <f t="shared" ref="AL22" si="118">+AK22+(AL21/AL20)</f>
        <v>0.56060606060606055</v>
      </c>
      <c r="AM22" s="6">
        <f t="shared" ref="AM22" si="119">+AL22+(AM21/AM20)</f>
        <v>0.56060606060606055</v>
      </c>
      <c r="AN22" s="6">
        <f t="shared" ref="AN22" si="120">+AM22+(AN21/AN20)</f>
        <v>0.56060606060606055</v>
      </c>
      <c r="AO22" s="6">
        <f t="shared" ref="AO22" si="121">+AN22+(AO21/AO20)</f>
        <v>0.56060606060606055</v>
      </c>
      <c r="AP22" s="6">
        <f t="shared" ref="AP22" si="122">+AO22+(AP21/AP20)</f>
        <v>0.56060606060606055</v>
      </c>
      <c r="AQ22" s="6">
        <f t="shared" ref="AQ22" si="123">+AP22+(AQ21/AQ20)</f>
        <v>0.56060606060606055</v>
      </c>
      <c r="AR22" s="6">
        <f t="shared" ref="AR22" si="124">+AQ22+(AR21/AR20)</f>
        <v>0.56060606060606055</v>
      </c>
      <c r="AS22" s="6">
        <f t="shared" ref="AS22" si="125">+AR22+(AS21/AS20)</f>
        <v>0.56060606060606055</v>
      </c>
      <c r="AT22" s="6">
        <f t="shared" ref="AT22" si="126">+AS22+(AT21/AT20)</f>
        <v>0.56060606060606055</v>
      </c>
      <c r="AU22" s="6">
        <f t="shared" ref="AU22" si="127">+AT22+(AU21/AU20)</f>
        <v>0.56060606060606055</v>
      </c>
      <c r="AV22" s="6">
        <f t="shared" ref="AV22" si="128">+AU22+(AV21/AV20)</f>
        <v>0.56060606060606055</v>
      </c>
      <c r="AW22" s="6">
        <f t="shared" ref="AW22" si="129">+AV22+(AW21/AW20)</f>
        <v>0.56060606060606055</v>
      </c>
      <c r="AX22" s="6">
        <f t="shared" ref="AX22" si="130">+AW22+(AX21/AX20)</f>
        <v>0.56060606060606055</v>
      </c>
      <c r="AY22" s="6">
        <f t="shared" ref="AY22" si="131">+AX22+(AY21/AY20)</f>
        <v>0.56060606060606055</v>
      </c>
      <c r="AZ22" s="6">
        <f t="shared" ref="AZ22" si="132">+AY22+(AZ21/AZ20)</f>
        <v>0.56060606060606055</v>
      </c>
      <c r="BA22" s="15">
        <f t="shared" ref="BA22" si="133">+AZ22+(BA21/BA20)</f>
        <v>0.56060606060606055</v>
      </c>
    </row>
    <row r="23" spans="1:53" ht="16" thickBot="1" x14ac:dyDescent="0.25">
      <c r="A23" s="22"/>
      <c r="B23" s="16" t="s">
        <v>17</v>
      </c>
      <c r="C23" s="17">
        <f t="shared" ref="C23:AH23" si="134">+C22*C20</f>
        <v>65.89</v>
      </c>
      <c r="D23" s="17">
        <f t="shared" si="134"/>
        <v>82.5</v>
      </c>
      <c r="E23" s="17">
        <f t="shared" si="134"/>
        <v>82.5</v>
      </c>
      <c r="F23" s="17">
        <f t="shared" si="134"/>
        <v>82.5</v>
      </c>
      <c r="G23" s="17">
        <f t="shared" si="134"/>
        <v>92.499999999999986</v>
      </c>
      <c r="H23" s="17">
        <f t="shared" si="134"/>
        <v>89.696969696969688</v>
      </c>
      <c r="I23" s="17">
        <f t="shared" si="134"/>
        <v>89.696969696969688</v>
      </c>
      <c r="J23" s="17">
        <f t="shared" si="134"/>
        <v>89.696969696969688</v>
      </c>
      <c r="K23" s="17">
        <f t="shared" si="134"/>
        <v>89.696969696969688</v>
      </c>
      <c r="L23" s="17">
        <f t="shared" si="134"/>
        <v>89.696969696969688</v>
      </c>
      <c r="M23" s="17">
        <f t="shared" si="134"/>
        <v>78.48484848484847</v>
      </c>
      <c r="N23" s="17">
        <f t="shared" si="134"/>
        <v>78.48484848484847</v>
      </c>
      <c r="O23" s="17">
        <f t="shared" si="134"/>
        <v>78.48484848484847</v>
      </c>
      <c r="P23" s="17">
        <f t="shared" si="134"/>
        <v>78.48484848484847</v>
      </c>
      <c r="Q23" s="17">
        <f t="shared" si="134"/>
        <v>72.878787878787875</v>
      </c>
      <c r="R23" s="17">
        <f t="shared" si="134"/>
        <v>72.878787878787875</v>
      </c>
      <c r="S23" s="17">
        <f t="shared" si="134"/>
        <v>72.878787878787875</v>
      </c>
      <c r="T23" s="17">
        <f t="shared" si="134"/>
        <v>72.878787878787875</v>
      </c>
      <c r="U23" s="17">
        <f t="shared" si="134"/>
        <v>61.666666666666657</v>
      </c>
      <c r="V23" s="17">
        <f t="shared" si="134"/>
        <v>61.666666666666657</v>
      </c>
      <c r="W23" s="17">
        <f t="shared" si="134"/>
        <v>61.666666666666657</v>
      </c>
      <c r="X23" s="17">
        <f t="shared" si="134"/>
        <v>61.666666666666657</v>
      </c>
      <c r="Y23" s="17">
        <f t="shared" si="134"/>
        <v>61.666666666666657</v>
      </c>
      <c r="Z23" s="17">
        <f t="shared" si="134"/>
        <v>56.060606060606055</v>
      </c>
      <c r="AA23" s="17">
        <f t="shared" si="134"/>
        <v>56.060606060606055</v>
      </c>
      <c r="AB23" s="17">
        <f t="shared" si="134"/>
        <v>56.060606060606055</v>
      </c>
      <c r="AC23" s="17">
        <f t="shared" si="134"/>
        <v>56.060606060606055</v>
      </c>
      <c r="AD23" s="17">
        <f t="shared" si="134"/>
        <v>56.060606060606055</v>
      </c>
      <c r="AE23" s="17">
        <f t="shared" si="134"/>
        <v>58.86363636363636</v>
      </c>
      <c r="AF23" s="17">
        <f t="shared" si="134"/>
        <v>67.272727272727266</v>
      </c>
      <c r="AG23" s="17">
        <f t="shared" si="134"/>
        <v>82.969696969696969</v>
      </c>
      <c r="AH23" s="17">
        <f t="shared" si="134"/>
        <v>98.106060606060595</v>
      </c>
      <c r="AI23" s="17">
        <f t="shared" ref="AI23:BA23" si="135">+AI22*AI20</f>
        <v>116.04545454545453</v>
      </c>
      <c r="AJ23" s="17">
        <f t="shared" si="135"/>
        <v>121.09090909090908</v>
      </c>
      <c r="AK23" s="17">
        <f t="shared" si="135"/>
        <v>121.09090909090908</v>
      </c>
      <c r="AL23" s="17">
        <f t="shared" si="135"/>
        <v>116.04545454545453</v>
      </c>
      <c r="AM23" s="17">
        <f t="shared" si="135"/>
        <v>121.09090909090908</v>
      </c>
      <c r="AN23" s="17">
        <f t="shared" si="135"/>
        <v>144.07575757575756</v>
      </c>
      <c r="AO23" s="17">
        <f t="shared" si="135"/>
        <v>177.71212121212119</v>
      </c>
      <c r="AP23" s="17">
        <f t="shared" si="135"/>
        <v>210.78787878787875</v>
      </c>
      <c r="AQ23" s="17">
        <f t="shared" si="135"/>
        <v>239.37878787878785</v>
      </c>
      <c r="AR23" s="17">
        <f t="shared" si="135"/>
        <v>250.030303030303</v>
      </c>
      <c r="AS23" s="17">
        <f t="shared" si="135"/>
        <v>260.68181818181813</v>
      </c>
      <c r="AT23" s="17">
        <f t="shared" si="135"/>
        <v>250.030303030303</v>
      </c>
      <c r="AU23" s="17">
        <f t="shared" si="135"/>
        <v>250.030303030303</v>
      </c>
      <c r="AV23" s="17">
        <f t="shared" si="135"/>
        <v>283.66666666666663</v>
      </c>
      <c r="AW23" s="17">
        <f t="shared" si="135"/>
        <v>322.34848484848482</v>
      </c>
      <c r="AX23" s="17">
        <f t="shared" si="135"/>
        <v>452.40909090909088</v>
      </c>
      <c r="AY23" s="17">
        <f t="shared" si="135"/>
        <v>635.72727272727263</v>
      </c>
      <c r="AZ23" s="17">
        <f t="shared" si="135"/>
        <v>1306.212121212121</v>
      </c>
      <c r="BA23" s="18">
        <f t="shared" si="135"/>
        <v>1835.4242424242423</v>
      </c>
    </row>
    <row r="24" spans="1:53" ht="4.5" customHeight="1" thickBo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</row>
    <row r="25" spans="1:53" x14ac:dyDescent="0.2">
      <c r="A25" s="20" t="s">
        <v>21</v>
      </c>
      <c r="B25" s="12" t="s">
        <v>13</v>
      </c>
      <c r="C25" s="13">
        <v>9.4479999999999995E-2</v>
      </c>
      <c r="D25" s="13">
        <v>0.10707999999999999</v>
      </c>
      <c r="E25" s="13">
        <v>0.10707999999999999</v>
      </c>
      <c r="F25" s="13">
        <v>0.10707999999999999</v>
      </c>
      <c r="G25" s="13">
        <v>0.10707999999999999</v>
      </c>
      <c r="H25" s="13">
        <v>0.11867999999999999</v>
      </c>
      <c r="I25" s="13">
        <v>0.11867999999999999</v>
      </c>
      <c r="J25" s="13">
        <v>0.11867999999999999</v>
      </c>
      <c r="K25" s="13">
        <v>0.11867999999999999</v>
      </c>
      <c r="L25" s="13">
        <v>0.11867999999999999</v>
      </c>
      <c r="M25" s="13">
        <v>0.13613</v>
      </c>
      <c r="N25" s="13">
        <v>0.13613</v>
      </c>
      <c r="O25" s="13">
        <v>0.13613</v>
      </c>
      <c r="P25" s="13">
        <v>0.13613</v>
      </c>
      <c r="Q25" s="13">
        <v>0.13966999999999999</v>
      </c>
      <c r="R25" s="13">
        <v>0.13966999999999999</v>
      </c>
      <c r="S25" s="13">
        <v>0.13966999999999999</v>
      </c>
      <c r="T25" s="13">
        <v>0.13966999999999999</v>
      </c>
      <c r="U25" s="13">
        <v>0.13966999999999999</v>
      </c>
      <c r="V25" s="13">
        <v>0.13966999999999999</v>
      </c>
      <c r="W25" s="13">
        <v>0.13966999999999999</v>
      </c>
      <c r="X25" s="13">
        <v>0.13966999999999999</v>
      </c>
      <c r="Y25" s="13">
        <v>0.13966999999999999</v>
      </c>
      <c r="Z25" s="13">
        <v>0.13613</v>
      </c>
      <c r="AA25" s="13">
        <v>0.13613</v>
      </c>
      <c r="AB25" s="13">
        <v>0.13613</v>
      </c>
      <c r="AC25" s="13">
        <v>0.13613</v>
      </c>
      <c r="AD25" s="13">
        <v>0.13381000000000001</v>
      </c>
      <c r="AE25" s="13">
        <v>0.1293</v>
      </c>
      <c r="AF25" s="13">
        <v>0.12711</v>
      </c>
      <c r="AG25" s="13">
        <v>0.14088000000000001</v>
      </c>
      <c r="AH25" s="13">
        <v>0.17454</v>
      </c>
      <c r="AI25" s="13">
        <v>0.18063000000000001</v>
      </c>
      <c r="AJ25" s="13">
        <v>0.18854000000000001</v>
      </c>
      <c r="AK25" s="13">
        <v>0.21811</v>
      </c>
      <c r="AL25" s="13">
        <v>0.277725</v>
      </c>
      <c r="AM25" s="13">
        <v>0.28204000000000001</v>
      </c>
      <c r="AN25" s="13">
        <v>0.28938999999999998</v>
      </c>
      <c r="AO25" s="13">
        <v>0.29438999999999999</v>
      </c>
      <c r="AP25" s="13">
        <v>0.32627</v>
      </c>
      <c r="AQ25" s="13">
        <v>0.39734000000000003</v>
      </c>
      <c r="AR25" s="13">
        <v>0.46758</v>
      </c>
      <c r="AS25" s="13">
        <v>0.49647999999999998</v>
      </c>
      <c r="AT25" s="13">
        <v>0.57432000000000005</v>
      </c>
      <c r="AU25" s="13">
        <v>0.67008000000000001</v>
      </c>
      <c r="AV25" s="13">
        <v>0.70542000000000005</v>
      </c>
      <c r="AW25" s="13">
        <v>0.71148999999999996</v>
      </c>
      <c r="AX25" s="13">
        <v>0.73629</v>
      </c>
      <c r="AY25" s="13">
        <v>0.73629</v>
      </c>
      <c r="AZ25" s="13">
        <v>0.78852</v>
      </c>
      <c r="BA25" s="14">
        <v>0.84445999999999999</v>
      </c>
    </row>
    <row r="26" spans="1:53" x14ac:dyDescent="0.2">
      <c r="A26" s="21"/>
      <c r="B26" s="2" t="s">
        <v>14</v>
      </c>
      <c r="C26" s="6"/>
      <c r="D26" s="6"/>
      <c r="E26" s="6"/>
      <c r="F26" s="6"/>
      <c r="G26" s="6"/>
      <c r="H26" s="6">
        <v>10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15"/>
    </row>
    <row r="27" spans="1:53" x14ac:dyDescent="0.2">
      <c r="A27" s="21"/>
      <c r="B27" s="2" t="s">
        <v>16</v>
      </c>
      <c r="C27" s="11">
        <v>1000</v>
      </c>
      <c r="D27" s="6">
        <f>+C27+(D26/D25)</f>
        <v>1000</v>
      </c>
      <c r="E27" s="6">
        <f>+D27+(E26/E25)</f>
        <v>1000</v>
      </c>
      <c r="F27" s="6">
        <f t="shared" ref="F27" si="136">+E27+(F26/F25)</f>
        <v>1000</v>
      </c>
      <c r="G27" s="6">
        <f t="shared" ref="G27" si="137">+F27+(G26/G25)</f>
        <v>1000</v>
      </c>
      <c r="H27" s="6">
        <f>+G27+(H26/H25)</f>
        <v>1084.2601954836534</v>
      </c>
      <c r="I27" s="6">
        <f>+H27+(I26/I25)</f>
        <v>1084.2601954836534</v>
      </c>
      <c r="J27" s="6">
        <f t="shared" ref="J27" si="138">+I27+(J26/J25)</f>
        <v>1084.2601954836534</v>
      </c>
      <c r="K27" s="6">
        <f t="shared" ref="K27" si="139">+J27+(K26/K25)</f>
        <v>1084.2601954836534</v>
      </c>
      <c r="L27" s="6">
        <f t="shared" ref="L27" si="140">+K27+(L26/L25)</f>
        <v>1084.2601954836534</v>
      </c>
      <c r="M27" s="6">
        <f>+L27+(M26/M25)</f>
        <v>1084.2601954836534</v>
      </c>
      <c r="N27" s="6">
        <f t="shared" ref="N27" si="141">+M27+(N26/N25)</f>
        <v>1084.2601954836534</v>
      </c>
      <c r="O27" s="6">
        <f t="shared" ref="O27" si="142">+N27+(O26/O25)</f>
        <v>1084.2601954836534</v>
      </c>
      <c r="P27" s="6">
        <f t="shared" ref="P27" si="143">+O27+(P26/P25)</f>
        <v>1084.2601954836534</v>
      </c>
      <c r="Q27" s="6">
        <f>+P27+(Q26/Q25)</f>
        <v>1084.2601954836534</v>
      </c>
      <c r="R27" s="6">
        <f t="shared" ref="R27" si="144">+Q27+(R26/R25)</f>
        <v>1084.2601954836534</v>
      </c>
      <c r="S27" s="6">
        <f t="shared" ref="S27" si="145">+R27+(S26/S25)</f>
        <v>1084.2601954836534</v>
      </c>
      <c r="T27" s="6">
        <f t="shared" ref="T27" si="146">+S27+(T26/T25)</f>
        <v>1084.2601954836534</v>
      </c>
      <c r="U27" s="6">
        <f>+T27+(U26/U25)</f>
        <v>1084.2601954836534</v>
      </c>
      <c r="V27" s="6">
        <f t="shared" ref="V27" si="147">+U27+(V26/V25)</f>
        <v>1084.2601954836534</v>
      </c>
      <c r="W27" s="6">
        <f t="shared" ref="W27" si="148">+V27+(W26/W25)</f>
        <v>1084.2601954836534</v>
      </c>
      <c r="X27" s="6">
        <f t="shared" ref="X27" si="149">+W27+(X26/X25)</f>
        <v>1084.2601954836534</v>
      </c>
      <c r="Y27" s="6">
        <f t="shared" ref="Y27" si="150">+X27+(Y26/Y25)</f>
        <v>1084.2601954836534</v>
      </c>
      <c r="Z27" s="6">
        <f>+Y27+(Z26/Z25)</f>
        <v>1084.2601954836534</v>
      </c>
      <c r="AA27" s="6">
        <f t="shared" ref="AA27" si="151">+Z27+(AA26/AA25)</f>
        <v>1084.2601954836534</v>
      </c>
      <c r="AB27" s="6">
        <f t="shared" ref="AB27" si="152">+AA27+(AB26/AB25)</f>
        <v>1084.2601954836534</v>
      </c>
      <c r="AC27" s="6">
        <f t="shared" ref="AC27" si="153">+AB27+(AC26/AC25)</f>
        <v>1084.2601954836534</v>
      </c>
      <c r="AD27" s="6">
        <f>+AC27+(AD26/AD25)</f>
        <v>1084.2601954836534</v>
      </c>
      <c r="AE27" s="6">
        <f t="shared" ref="AE27" si="154">+AD27+(AE26/AE25)</f>
        <v>1084.2601954836534</v>
      </c>
      <c r="AF27" s="6">
        <f t="shared" ref="AF27" si="155">+AE27+(AF26/AF25)</f>
        <v>1084.2601954836534</v>
      </c>
      <c r="AG27" s="6">
        <f t="shared" ref="AG27" si="156">+AF27+(AG26/AG25)</f>
        <v>1084.2601954836534</v>
      </c>
      <c r="AH27" s="6">
        <f t="shared" ref="AH27" si="157">+AG27+(AH26/AH25)</f>
        <v>1084.2601954836534</v>
      </c>
      <c r="AI27" s="6">
        <f t="shared" ref="AI27" si="158">+AH27+(AI26/AI25)</f>
        <v>1084.2601954836534</v>
      </c>
      <c r="AJ27" s="6">
        <f t="shared" ref="AJ27" si="159">+AI27+(AJ26/AJ25)</f>
        <v>1084.2601954836534</v>
      </c>
      <c r="AK27" s="6">
        <f t="shared" ref="AK27" si="160">+AJ27+(AK26/AK25)</f>
        <v>1084.2601954836534</v>
      </c>
      <c r="AL27" s="6">
        <f t="shared" ref="AL27" si="161">+AK27+(AL26/AL25)</f>
        <v>1084.2601954836534</v>
      </c>
      <c r="AM27" s="6">
        <f t="shared" ref="AM27" si="162">+AL27+(AM26/AM25)</f>
        <v>1084.2601954836534</v>
      </c>
      <c r="AN27" s="6">
        <f t="shared" ref="AN27" si="163">+AM27+(AN26/AN25)</f>
        <v>1084.2601954836534</v>
      </c>
      <c r="AO27" s="6">
        <f t="shared" ref="AO27" si="164">+AN27+(AO26/AO25)</f>
        <v>1084.2601954836534</v>
      </c>
      <c r="AP27" s="6">
        <f t="shared" ref="AP27" si="165">+AO27+(AP26/AP25)</f>
        <v>1084.2601954836534</v>
      </c>
      <c r="AQ27" s="6">
        <f t="shared" ref="AQ27" si="166">+AP27+(AQ26/AQ25)</f>
        <v>1084.2601954836534</v>
      </c>
      <c r="AR27" s="6">
        <f t="shared" ref="AR27" si="167">+AQ27+(AR26/AR25)</f>
        <v>1084.2601954836534</v>
      </c>
      <c r="AS27" s="6">
        <f t="shared" ref="AS27" si="168">+AR27+(AS26/AS25)</f>
        <v>1084.2601954836534</v>
      </c>
      <c r="AT27" s="6">
        <f t="shared" ref="AT27" si="169">+AS27+(AT26/AT25)</f>
        <v>1084.2601954836534</v>
      </c>
      <c r="AU27" s="6">
        <f t="shared" ref="AU27" si="170">+AT27+(AU26/AU25)</f>
        <v>1084.2601954836534</v>
      </c>
      <c r="AV27" s="6">
        <f t="shared" ref="AV27" si="171">+AU27+(AV26/AV25)</f>
        <v>1084.2601954836534</v>
      </c>
      <c r="AW27" s="6">
        <f t="shared" ref="AW27" si="172">+AV27+(AW26/AW25)</f>
        <v>1084.2601954836534</v>
      </c>
      <c r="AX27" s="6">
        <f t="shared" ref="AX27" si="173">+AW27+(AX26/AX25)</f>
        <v>1084.2601954836534</v>
      </c>
      <c r="AY27" s="6">
        <f t="shared" ref="AY27" si="174">+AX27+(AY26/AY25)</f>
        <v>1084.2601954836534</v>
      </c>
      <c r="AZ27" s="6">
        <f t="shared" ref="AZ27" si="175">+AY27+(AZ26/AZ25)</f>
        <v>1084.2601954836534</v>
      </c>
      <c r="BA27" s="15">
        <f t="shared" ref="BA27" si="176">+AZ27+(BA26/BA25)</f>
        <v>1084.2601954836534</v>
      </c>
    </row>
    <row r="28" spans="1:53" ht="16" thickBot="1" x14ac:dyDescent="0.25">
      <c r="A28" s="22"/>
      <c r="B28" s="16" t="s">
        <v>17</v>
      </c>
      <c r="C28" s="17">
        <f t="shared" ref="C28:AH28" si="177">+C27*C25</f>
        <v>94.47999999999999</v>
      </c>
      <c r="D28" s="17">
        <f t="shared" si="177"/>
        <v>107.08</v>
      </c>
      <c r="E28" s="17">
        <f t="shared" si="177"/>
        <v>107.08</v>
      </c>
      <c r="F28" s="17">
        <f t="shared" si="177"/>
        <v>107.08</v>
      </c>
      <c r="G28" s="17">
        <f t="shared" si="177"/>
        <v>107.08</v>
      </c>
      <c r="H28" s="17">
        <f t="shared" si="177"/>
        <v>128.67999999999998</v>
      </c>
      <c r="I28" s="17">
        <f t="shared" si="177"/>
        <v>128.67999999999998</v>
      </c>
      <c r="J28" s="17">
        <f t="shared" si="177"/>
        <v>128.67999999999998</v>
      </c>
      <c r="K28" s="17">
        <f t="shared" si="177"/>
        <v>128.67999999999998</v>
      </c>
      <c r="L28" s="17">
        <f t="shared" si="177"/>
        <v>128.67999999999998</v>
      </c>
      <c r="M28" s="17">
        <f t="shared" si="177"/>
        <v>147.60034041118973</v>
      </c>
      <c r="N28" s="17">
        <f t="shared" si="177"/>
        <v>147.60034041118973</v>
      </c>
      <c r="O28" s="17">
        <f t="shared" si="177"/>
        <v>147.60034041118973</v>
      </c>
      <c r="P28" s="17">
        <f t="shared" si="177"/>
        <v>147.60034041118973</v>
      </c>
      <c r="Q28" s="17">
        <f t="shared" si="177"/>
        <v>151.43862150320186</v>
      </c>
      <c r="R28" s="17">
        <f t="shared" si="177"/>
        <v>151.43862150320186</v>
      </c>
      <c r="S28" s="17">
        <f t="shared" si="177"/>
        <v>151.43862150320186</v>
      </c>
      <c r="T28" s="17">
        <f t="shared" si="177"/>
        <v>151.43862150320186</v>
      </c>
      <c r="U28" s="17">
        <f t="shared" si="177"/>
        <v>151.43862150320186</v>
      </c>
      <c r="V28" s="17">
        <f t="shared" si="177"/>
        <v>151.43862150320186</v>
      </c>
      <c r="W28" s="17">
        <f t="shared" si="177"/>
        <v>151.43862150320186</v>
      </c>
      <c r="X28" s="17">
        <f t="shared" si="177"/>
        <v>151.43862150320186</v>
      </c>
      <c r="Y28" s="17">
        <f t="shared" si="177"/>
        <v>151.43862150320186</v>
      </c>
      <c r="Z28" s="17">
        <f t="shared" si="177"/>
        <v>147.60034041118973</v>
      </c>
      <c r="AA28" s="17">
        <f t="shared" si="177"/>
        <v>147.60034041118973</v>
      </c>
      <c r="AB28" s="17">
        <f t="shared" si="177"/>
        <v>147.60034041118973</v>
      </c>
      <c r="AC28" s="17">
        <f t="shared" si="177"/>
        <v>147.60034041118973</v>
      </c>
      <c r="AD28" s="17">
        <f t="shared" si="177"/>
        <v>145.08485675766767</v>
      </c>
      <c r="AE28" s="17">
        <f t="shared" si="177"/>
        <v>140.19484327603638</v>
      </c>
      <c r="AF28" s="17">
        <f t="shared" si="177"/>
        <v>137.82031344792719</v>
      </c>
      <c r="AG28" s="17">
        <f t="shared" si="177"/>
        <v>152.75057633973711</v>
      </c>
      <c r="AH28" s="17">
        <f t="shared" si="177"/>
        <v>189.24677451971687</v>
      </c>
      <c r="AI28" s="17">
        <f t="shared" ref="AI28:BA28" si="178">+AI27*AI25</f>
        <v>195.84991911021234</v>
      </c>
      <c r="AJ28" s="17">
        <f t="shared" si="178"/>
        <v>204.42641725648804</v>
      </c>
      <c r="AK28" s="17">
        <f t="shared" si="178"/>
        <v>236.48799123693965</v>
      </c>
      <c r="AL28" s="17">
        <f t="shared" si="178"/>
        <v>301.12616279069766</v>
      </c>
      <c r="AM28" s="17">
        <f t="shared" si="178"/>
        <v>305.80474553420964</v>
      </c>
      <c r="AN28" s="17">
        <f t="shared" si="178"/>
        <v>313.77405797101443</v>
      </c>
      <c r="AO28" s="17">
        <f t="shared" si="178"/>
        <v>319.19535894843273</v>
      </c>
      <c r="AP28" s="17">
        <f t="shared" si="178"/>
        <v>353.7615739804516</v>
      </c>
      <c r="AQ28" s="17">
        <f t="shared" si="178"/>
        <v>430.81994607347491</v>
      </c>
      <c r="AR28" s="17">
        <f t="shared" si="178"/>
        <v>506.97838220424666</v>
      </c>
      <c r="AS28" s="17">
        <f t="shared" si="178"/>
        <v>538.31350185372423</v>
      </c>
      <c r="AT28" s="17">
        <f t="shared" si="178"/>
        <v>622.71231547017192</v>
      </c>
      <c r="AU28" s="17">
        <f t="shared" si="178"/>
        <v>726.5410717896865</v>
      </c>
      <c r="AV28" s="17">
        <f t="shared" si="178"/>
        <v>764.8588270980789</v>
      </c>
      <c r="AW28" s="17">
        <f t="shared" si="178"/>
        <v>771.44028648466451</v>
      </c>
      <c r="AX28" s="17">
        <f t="shared" si="178"/>
        <v>798.32993933265914</v>
      </c>
      <c r="AY28" s="17">
        <f t="shared" si="178"/>
        <v>798.32993933265914</v>
      </c>
      <c r="AZ28" s="17">
        <f t="shared" si="178"/>
        <v>854.96084934277042</v>
      </c>
      <c r="BA28" s="18">
        <f t="shared" si="178"/>
        <v>915.61436467812598</v>
      </c>
    </row>
    <row r="29" spans="1:53" ht="5.25" customHeight="1" thickBo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</row>
    <row r="30" spans="1:53" x14ac:dyDescent="0.2">
      <c r="A30" s="20" t="s">
        <v>22</v>
      </c>
      <c r="B30" s="12" t="s">
        <v>13</v>
      </c>
      <c r="C30" s="13">
        <v>0.91310000000000002</v>
      </c>
      <c r="D30" s="13">
        <v>0.91</v>
      </c>
      <c r="E30" s="13">
        <v>0.91</v>
      </c>
      <c r="F30" s="13">
        <v>0.91</v>
      </c>
      <c r="G30" s="13">
        <v>0.91</v>
      </c>
      <c r="H30" s="13">
        <v>1.18</v>
      </c>
      <c r="I30" s="13">
        <v>1.18</v>
      </c>
      <c r="J30" s="13">
        <v>1.18</v>
      </c>
      <c r="K30" s="13">
        <v>1.18</v>
      </c>
      <c r="L30" s="13">
        <v>1.18</v>
      </c>
      <c r="M30" s="13">
        <v>1.41</v>
      </c>
      <c r="N30" s="13">
        <v>1.41</v>
      </c>
      <c r="O30" s="13">
        <v>1.41</v>
      </c>
      <c r="P30" s="13">
        <v>1.41</v>
      </c>
      <c r="Q30" s="13">
        <v>1.56</v>
      </c>
      <c r="R30" s="13">
        <v>1.56</v>
      </c>
      <c r="S30" s="13">
        <v>1.56</v>
      </c>
      <c r="T30" s="13">
        <v>1.56</v>
      </c>
      <c r="U30" s="13">
        <v>1.5</v>
      </c>
      <c r="V30" s="13">
        <v>1.5</v>
      </c>
      <c r="W30" s="13">
        <v>1.5</v>
      </c>
      <c r="X30" s="13">
        <v>1.5</v>
      </c>
      <c r="Y30" s="13">
        <v>1.5</v>
      </c>
      <c r="Z30" s="13">
        <v>1.53</v>
      </c>
      <c r="AA30" s="13">
        <v>1.53</v>
      </c>
      <c r="AB30" s="13">
        <v>1.53</v>
      </c>
      <c r="AC30" s="13">
        <v>1.53</v>
      </c>
      <c r="AD30" s="13">
        <v>2.11</v>
      </c>
      <c r="AE30" s="13">
        <v>3.26</v>
      </c>
      <c r="AF30" s="13">
        <v>3.53</v>
      </c>
      <c r="AG30" s="13">
        <v>3.2</v>
      </c>
      <c r="AH30" s="13">
        <v>2.7</v>
      </c>
      <c r="AI30" s="13">
        <v>3.07</v>
      </c>
      <c r="AJ30" s="13">
        <v>4.22</v>
      </c>
      <c r="AK30" s="13">
        <v>4.57</v>
      </c>
      <c r="AL30" s="13">
        <v>4.57</v>
      </c>
      <c r="AM30" s="13">
        <v>4.95</v>
      </c>
      <c r="AN30" s="13">
        <v>5.58</v>
      </c>
      <c r="AO30" s="13">
        <v>6.67</v>
      </c>
      <c r="AP30" s="13">
        <v>7.67</v>
      </c>
      <c r="AQ30" s="13">
        <v>9.17</v>
      </c>
      <c r="AR30" s="13">
        <v>9.92</v>
      </c>
      <c r="AS30" s="13">
        <v>14.19</v>
      </c>
      <c r="AT30" s="13">
        <v>16.309999999999999</v>
      </c>
      <c r="AU30" s="13">
        <v>20.29</v>
      </c>
      <c r="AV30" s="13">
        <v>26.26</v>
      </c>
      <c r="AW30" s="13">
        <v>34.68</v>
      </c>
      <c r="AX30" s="13">
        <v>38.32</v>
      </c>
      <c r="AY30" s="13">
        <v>34.020000000000003</v>
      </c>
      <c r="AZ30" s="13">
        <v>31.2</v>
      </c>
      <c r="BA30" s="14">
        <v>32.03</v>
      </c>
    </row>
    <row r="31" spans="1:53" x14ac:dyDescent="0.2">
      <c r="A31" s="21"/>
      <c r="B31" s="2" t="s">
        <v>14</v>
      </c>
      <c r="C31" s="6"/>
      <c r="D31" s="6"/>
      <c r="E31" s="6"/>
      <c r="F31" s="6"/>
      <c r="G31" s="6"/>
      <c r="H31" s="6"/>
      <c r="I31" s="6">
        <v>10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15"/>
    </row>
    <row r="32" spans="1:53" x14ac:dyDescent="0.2">
      <c r="A32" s="21"/>
      <c r="B32" s="2" t="s">
        <v>16</v>
      </c>
      <c r="C32" s="11">
        <v>20</v>
      </c>
      <c r="D32" s="6">
        <f>+C32+(D31/D30)</f>
        <v>20</v>
      </c>
      <c r="E32" s="6">
        <f>+D32+(E31/E30)</f>
        <v>20</v>
      </c>
      <c r="F32" s="6">
        <f t="shared" ref="F32" si="179">+E32+(F31/F30)</f>
        <v>20</v>
      </c>
      <c r="G32" s="6">
        <f t="shared" ref="G32" si="180">+F32+(G31/G30)</f>
        <v>20</v>
      </c>
      <c r="H32" s="6">
        <f>+G32+(H31/H30)</f>
        <v>20</v>
      </c>
      <c r="I32" s="6">
        <f>+H32+(I31/I30)</f>
        <v>28.474576271186443</v>
      </c>
      <c r="J32" s="6">
        <f t="shared" ref="J32" si="181">+I32+(J31/J30)</f>
        <v>28.474576271186443</v>
      </c>
      <c r="K32" s="6">
        <f t="shared" ref="K32" si="182">+J32+(K31/K30)</f>
        <v>28.474576271186443</v>
      </c>
      <c r="L32" s="6">
        <f t="shared" ref="L32" si="183">+K32+(L31/L30)</f>
        <v>28.474576271186443</v>
      </c>
      <c r="M32" s="6">
        <f>+L32+(M31/M30)</f>
        <v>28.474576271186443</v>
      </c>
      <c r="N32" s="6">
        <f t="shared" ref="N32" si="184">+M32+(N31/N30)</f>
        <v>28.474576271186443</v>
      </c>
      <c r="O32" s="6">
        <f t="shared" ref="O32" si="185">+N32+(O31/O30)</f>
        <v>28.474576271186443</v>
      </c>
      <c r="P32" s="6">
        <f t="shared" ref="P32" si="186">+O32+(P31/P30)</f>
        <v>28.474576271186443</v>
      </c>
      <c r="Q32" s="6">
        <f>+P32+(Q31/Q30)</f>
        <v>28.474576271186443</v>
      </c>
      <c r="R32" s="6">
        <f t="shared" ref="R32" si="187">+Q32+(R31/R30)</f>
        <v>28.474576271186443</v>
      </c>
      <c r="S32" s="6">
        <f t="shared" ref="S32" si="188">+R32+(S31/S30)</f>
        <v>28.474576271186443</v>
      </c>
      <c r="T32" s="6">
        <f t="shared" ref="T32" si="189">+S32+(T31/T30)</f>
        <v>28.474576271186443</v>
      </c>
      <c r="U32" s="6">
        <f>+T32+(U31/U30)</f>
        <v>28.474576271186443</v>
      </c>
      <c r="V32" s="6">
        <f t="shared" ref="V32" si="190">+U32+(V31/V30)</f>
        <v>28.474576271186443</v>
      </c>
      <c r="W32" s="6">
        <f t="shared" ref="W32" si="191">+V32+(W31/W30)</f>
        <v>28.474576271186443</v>
      </c>
      <c r="X32" s="6">
        <f t="shared" ref="X32" si="192">+W32+(X31/X30)</f>
        <v>28.474576271186443</v>
      </c>
      <c r="Y32" s="6">
        <f t="shared" ref="Y32" si="193">+X32+(Y31/Y30)</f>
        <v>28.474576271186443</v>
      </c>
      <c r="Z32" s="6">
        <f>+Y32+(Z31/Z30)</f>
        <v>28.474576271186443</v>
      </c>
      <c r="AA32" s="6">
        <f t="shared" ref="AA32" si="194">+Z32+(AA31/AA30)</f>
        <v>28.474576271186443</v>
      </c>
      <c r="AB32" s="6">
        <f t="shared" ref="AB32" si="195">+AA32+(AB31/AB30)</f>
        <v>28.474576271186443</v>
      </c>
      <c r="AC32" s="6">
        <f t="shared" ref="AC32" si="196">+AB32+(AC31/AC30)</f>
        <v>28.474576271186443</v>
      </c>
      <c r="AD32" s="6">
        <f>+AC32+(AD31/AD30)</f>
        <v>28.474576271186443</v>
      </c>
      <c r="AE32" s="6">
        <f t="shared" ref="AE32" si="197">+AD32+(AE31/AE30)</f>
        <v>28.474576271186443</v>
      </c>
      <c r="AF32" s="6">
        <f t="shared" ref="AF32" si="198">+AE32+(AF31/AF30)</f>
        <v>28.474576271186443</v>
      </c>
      <c r="AG32" s="6">
        <f t="shared" ref="AG32" si="199">+AF32+(AG31/AG30)</f>
        <v>28.474576271186443</v>
      </c>
      <c r="AH32" s="6">
        <f t="shared" ref="AH32" si="200">+AG32+(AH31/AH30)</f>
        <v>28.474576271186443</v>
      </c>
      <c r="AI32" s="6">
        <f t="shared" ref="AI32" si="201">+AH32+(AI31/AI30)</f>
        <v>28.474576271186443</v>
      </c>
      <c r="AJ32" s="6">
        <f t="shared" ref="AJ32" si="202">+AI32+(AJ31/AJ30)</f>
        <v>28.474576271186443</v>
      </c>
      <c r="AK32" s="6">
        <f t="shared" ref="AK32" si="203">+AJ32+(AK31/AK30)</f>
        <v>28.474576271186443</v>
      </c>
      <c r="AL32" s="6">
        <f t="shared" ref="AL32" si="204">+AK32+(AL31/AL30)</f>
        <v>28.474576271186443</v>
      </c>
      <c r="AM32" s="6">
        <f t="shared" ref="AM32" si="205">+AL32+(AM31/AM30)</f>
        <v>28.474576271186443</v>
      </c>
      <c r="AN32" s="6">
        <f t="shared" ref="AN32" si="206">+AM32+(AN31/AN30)</f>
        <v>28.474576271186443</v>
      </c>
      <c r="AO32" s="6">
        <f t="shared" ref="AO32" si="207">+AN32+(AO31/AO30)</f>
        <v>28.474576271186443</v>
      </c>
      <c r="AP32" s="6">
        <f t="shared" ref="AP32" si="208">+AO32+(AP31/AP30)</f>
        <v>28.474576271186443</v>
      </c>
      <c r="AQ32" s="6">
        <f t="shared" ref="AQ32" si="209">+AP32+(AQ31/AQ30)</f>
        <v>28.474576271186443</v>
      </c>
      <c r="AR32" s="6">
        <f t="shared" ref="AR32" si="210">+AQ32+(AR31/AR30)</f>
        <v>28.474576271186443</v>
      </c>
      <c r="AS32" s="6">
        <f t="shared" ref="AS32" si="211">+AR32+(AS31/AS30)</f>
        <v>28.474576271186443</v>
      </c>
      <c r="AT32" s="6">
        <f t="shared" ref="AT32" si="212">+AS32+(AT31/AT30)</f>
        <v>28.474576271186443</v>
      </c>
      <c r="AU32" s="6">
        <f t="shared" ref="AU32" si="213">+AT32+(AU31/AU30)</f>
        <v>28.474576271186443</v>
      </c>
      <c r="AV32" s="6">
        <f t="shared" ref="AV32" si="214">+AU32+(AV31/AV30)</f>
        <v>28.474576271186443</v>
      </c>
      <c r="AW32" s="6">
        <f t="shared" ref="AW32" si="215">+AV32+(AW31/AW30)</f>
        <v>28.474576271186443</v>
      </c>
      <c r="AX32" s="6">
        <f t="shared" ref="AX32" si="216">+AW32+(AX31/AX30)</f>
        <v>28.474576271186443</v>
      </c>
      <c r="AY32" s="6">
        <f t="shared" ref="AY32" si="217">+AX32+(AY31/AY30)</f>
        <v>28.474576271186443</v>
      </c>
      <c r="AZ32" s="6">
        <f t="shared" ref="AZ32" si="218">+AY32+(AZ31/AZ30)</f>
        <v>28.474576271186443</v>
      </c>
      <c r="BA32" s="15">
        <f t="shared" ref="BA32" si="219">+AZ32+(BA31/BA30)</f>
        <v>28.474576271186443</v>
      </c>
    </row>
    <row r="33" spans="1:53" ht="16" thickBot="1" x14ac:dyDescent="0.25">
      <c r="A33" s="22"/>
      <c r="B33" s="16" t="s">
        <v>17</v>
      </c>
      <c r="C33" s="17">
        <f t="shared" ref="C33:AH33" si="220">+C32*C30</f>
        <v>18.262</v>
      </c>
      <c r="D33" s="17">
        <f t="shared" si="220"/>
        <v>18.2</v>
      </c>
      <c r="E33" s="17">
        <f t="shared" si="220"/>
        <v>18.2</v>
      </c>
      <c r="F33" s="17">
        <f t="shared" si="220"/>
        <v>18.2</v>
      </c>
      <c r="G33" s="17">
        <f t="shared" si="220"/>
        <v>18.2</v>
      </c>
      <c r="H33" s="17">
        <f t="shared" si="220"/>
        <v>23.599999999999998</v>
      </c>
      <c r="I33" s="17">
        <f t="shared" si="220"/>
        <v>33.6</v>
      </c>
      <c r="J33" s="17">
        <f t="shared" si="220"/>
        <v>33.6</v>
      </c>
      <c r="K33" s="17">
        <f t="shared" si="220"/>
        <v>33.6</v>
      </c>
      <c r="L33" s="17">
        <f t="shared" si="220"/>
        <v>33.6</v>
      </c>
      <c r="M33" s="17">
        <f t="shared" si="220"/>
        <v>40.149152542372882</v>
      </c>
      <c r="N33" s="17">
        <f t="shared" si="220"/>
        <v>40.149152542372882</v>
      </c>
      <c r="O33" s="17">
        <f t="shared" si="220"/>
        <v>40.149152542372882</v>
      </c>
      <c r="P33" s="17">
        <f t="shared" si="220"/>
        <v>40.149152542372882</v>
      </c>
      <c r="Q33" s="17">
        <f t="shared" si="220"/>
        <v>44.420338983050854</v>
      </c>
      <c r="R33" s="17">
        <f t="shared" si="220"/>
        <v>44.420338983050854</v>
      </c>
      <c r="S33" s="17">
        <f t="shared" si="220"/>
        <v>44.420338983050854</v>
      </c>
      <c r="T33" s="17">
        <f t="shared" si="220"/>
        <v>44.420338983050854</v>
      </c>
      <c r="U33" s="17">
        <f t="shared" si="220"/>
        <v>42.711864406779668</v>
      </c>
      <c r="V33" s="17">
        <f t="shared" si="220"/>
        <v>42.711864406779668</v>
      </c>
      <c r="W33" s="17">
        <f t="shared" si="220"/>
        <v>42.711864406779668</v>
      </c>
      <c r="X33" s="17">
        <f t="shared" si="220"/>
        <v>42.711864406779668</v>
      </c>
      <c r="Y33" s="17">
        <f t="shared" si="220"/>
        <v>42.711864406779668</v>
      </c>
      <c r="Z33" s="17">
        <f t="shared" si="220"/>
        <v>43.566101694915261</v>
      </c>
      <c r="AA33" s="17">
        <f t="shared" si="220"/>
        <v>43.566101694915261</v>
      </c>
      <c r="AB33" s="17">
        <f t="shared" si="220"/>
        <v>43.566101694915261</v>
      </c>
      <c r="AC33" s="17">
        <f t="shared" si="220"/>
        <v>43.566101694915261</v>
      </c>
      <c r="AD33" s="17">
        <f t="shared" si="220"/>
        <v>60.081355932203394</v>
      </c>
      <c r="AE33" s="17">
        <f t="shared" si="220"/>
        <v>92.827118644067795</v>
      </c>
      <c r="AF33" s="17">
        <f t="shared" si="220"/>
        <v>100.51525423728813</v>
      </c>
      <c r="AG33" s="17">
        <f t="shared" si="220"/>
        <v>91.118644067796623</v>
      </c>
      <c r="AH33" s="17">
        <f t="shared" si="220"/>
        <v>76.881355932203405</v>
      </c>
      <c r="AI33" s="17">
        <f t="shared" ref="AI33:BA33" si="221">+AI32*AI30</f>
        <v>87.416949152542372</v>
      </c>
      <c r="AJ33" s="17">
        <f t="shared" si="221"/>
        <v>120.16271186440679</v>
      </c>
      <c r="AK33" s="17">
        <f t="shared" si="221"/>
        <v>130.12881355932205</v>
      </c>
      <c r="AL33" s="17">
        <f t="shared" si="221"/>
        <v>130.12881355932205</v>
      </c>
      <c r="AM33" s="17">
        <f t="shared" si="221"/>
        <v>140.9491525423729</v>
      </c>
      <c r="AN33" s="17">
        <f t="shared" si="221"/>
        <v>158.88813559322034</v>
      </c>
      <c r="AO33" s="17">
        <f t="shared" si="221"/>
        <v>189.92542372881357</v>
      </c>
      <c r="AP33" s="17">
        <f t="shared" si="221"/>
        <v>218.4</v>
      </c>
      <c r="AQ33" s="17">
        <f t="shared" si="221"/>
        <v>261.11186440677966</v>
      </c>
      <c r="AR33" s="17">
        <f t="shared" si="221"/>
        <v>282.4677966101695</v>
      </c>
      <c r="AS33" s="17">
        <f t="shared" si="221"/>
        <v>404.0542372881356</v>
      </c>
      <c r="AT33" s="17">
        <f t="shared" si="221"/>
        <v>464.42033898305084</v>
      </c>
      <c r="AU33" s="17">
        <f t="shared" si="221"/>
        <v>577.74915254237294</v>
      </c>
      <c r="AV33" s="17">
        <f t="shared" si="221"/>
        <v>747.742372881356</v>
      </c>
      <c r="AW33" s="17">
        <f t="shared" si="221"/>
        <v>987.49830508474588</v>
      </c>
      <c r="AX33" s="17">
        <f t="shared" si="221"/>
        <v>1091.1457627118646</v>
      </c>
      <c r="AY33" s="17">
        <f t="shared" si="221"/>
        <v>968.70508474576286</v>
      </c>
      <c r="AZ33" s="17">
        <f t="shared" si="221"/>
        <v>888.40677966101703</v>
      </c>
      <c r="BA33" s="18">
        <f t="shared" si="221"/>
        <v>912.04067796610184</v>
      </c>
    </row>
    <row r="34" spans="1:53" ht="3" customHeight="1" thickBo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</row>
    <row r="35" spans="1:53" x14ac:dyDescent="0.2">
      <c r="A35" s="20" t="s">
        <v>23</v>
      </c>
      <c r="B35" s="12" t="s">
        <v>13</v>
      </c>
      <c r="C35" s="13">
        <v>3.7379999999999997E-2</v>
      </c>
      <c r="D35" s="13">
        <v>3.5499999999999997E-2</v>
      </c>
      <c r="E35" s="13">
        <v>3.5499999999999997E-2</v>
      </c>
      <c r="F35" s="13">
        <v>3.5499999999999997E-2</v>
      </c>
      <c r="G35" s="13">
        <v>3.5499999999999997E-2</v>
      </c>
      <c r="H35" s="13">
        <v>5.4738210000000002E-2</v>
      </c>
      <c r="I35" s="13">
        <v>5.4738210000000002E-2</v>
      </c>
      <c r="J35" s="13">
        <v>5.4738210000000002E-2</v>
      </c>
      <c r="K35" s="13">
        <v>5.4738210000000002E-2</v>
      </c>
      <c r="L35" s="13">
        <v>5.4738210000000002E-2</v>
      </c>
      <c r="M35" s="13">
        <v>6.8989999999999996E-2</v>
      </c>
      <c r="N35" s="13">
        <v>6.8989999999999996E-2</v>
      </c>
      <c r="O35" s="13">
        <v>6.8989999999999996E-2</v>
      </c>
      <c r="P35" s="13">
        <v>6.8989999999999996E-2</v>
      </c>
      <c r="Q35" s="13">
        <v>6.3649999999999998E-2</v>
      </c>
      <c r="R35" s="13">
        <v>6.3649999999999998E-2</v>
      </c>
      <c r="S35" s="13">
        <v>6.3649999999999998E-2</v>
      </c>
      <c r="T35" s="13">
        <v>6.3649999999999998E-2</v>
      </c>
      <c r="U35" s="13">
        <v>6.0499999999999998E-2</v>
      </c>
      <c r="V35" s="13">
        <v>6.0499999999999998E-2</v>
      </c>
      <c r="W35" s="13">
        <v>6.0499999999999998E-2</v>
      </c>
      <c r="X35" s="13">
        <v>6.0499999999999998E-2</v>
      </c>
      <c r="Y35" s="13">
        <v>6.0499999999999998E-2</v>
      </c>
      <c r="Z35" s="13">
        <v>6.5600000000000006E-2</v>
      </c>
      <c r="AA35" s="13">
        <v>6.5600000000000006E-2</v>
      </c>
      <c r="AB35" s="13">
        <v>6.5600000000000006E-2</v>
      </c>
      <c r="AC35" s="13">
        <v>6.5600000000000006E-2</v>
      </c>
      <c r="AD35" s="13">
        <v>8.8700000000000001E-2</v>
      </c>
      <c r="AE35" s="13">
        <v>0.10630000000000001</v>
      </c>
      <c r="AF35" s="13">
        <v>0.10630000000000001</v>
      </c>
      <c r="AG35" s="13">
        <v>0.111</v>
      </c>
      <c r="AH35" s="13">
        <v>0.188</v>
      </c>
      <c r="AI35" s="13">
        <v>0.28399999999999997</v>
      </c>
      <c r="AJ35" s="13">
        <v>0.26500000000000001</v>
      </c>
      <c r="AK35" s="13">
        <v>0.254</v>
      </c>
      <c r="AL35" s="13">
        <v>0.247</v>
      </c>
      <c r="AM35" s="13">
        <v>0.23699999999999999</v>
      </c>
      <c r="AN35" s="13">
        <v>0.223</v>
      </c>
      <c r="AO35" s="13">
        <v>0.214</v>
      </c>
      <c r="AP35" s="13">
        <v>0.219</v>
      </c>
      <c r="AQ35" s="13">
        <v>0.26200000000000001</v>
      </c>
      <c r="AR35" s="13">
        <v>0.377</v>
      </c>
      <c r="AS35" s="13">
        <v>0.54159999999999997</v>
      </c>
      <c r="AT35" s="13">
        <v>0.65549999999999997</v>
      </c>
      <c r="AU35" s="13">
        <v>0.73199999999999998</v>
      </c>
      <c r="AV35" s="13">
        <v>0.76200000000000001</v>
      </c>
      <c r="AW35" s="13">
        <v>0.82499999999999996</v>
      </c>
      <c r="AX35" s="13">
        <v>0.82499999999999996</v>
      </c>
      <c r="AY35" s="13">
        <v>0.94099999999999995</v>
      </c>
      <c r="AZ35" s="13">
        <v>1.02</v>
      </c>
      <c r="BA35" s="14">
        <v>1.2470000000000001</v>
      </c>
    </row>
    <row r="36" spans="1:53" x14ac:dyDescent="0.2">
      <c r="A36" s="21"/>
      <c r="B36" s="2" t="s">
        <v>14</v>
      </c>
      <c r="C36" s="6"/>
      <c r="D36" s="6"/>
      <c r="E36" s="6"/>
      <c r="F36" s="6"/>
      <c r="G36" s="6"/>
      <c r="H36" s="6"/>
      <c r="I36" s="6"/>
      <c r="J36" s="6">
        <v>10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15"/>
    </row>
    <row r="37" spans="1:53" x14ac:dyDescent="0.2">
      <c r="A37" s="21"/>
      <c r="B37" s="2" t="s">
        <v>16</v>
      </c>
      <c r="C37" s="11">
        <v>50</v>
      </c>
      <c r="D37" s="6">
        <f>+C37+(D36/D35)</f>
        <v>50</v>
      </c>
      <c r="E37" s="6">
        <f>+D37+(E36/E35)</f>
        <v>50</v>
      </c>
      <c r="F37" s="6">
        <f t="shared" ref="F37" si="222">+E37+(F36/F35)</f>
        <v>50</v>
      </c>
      <c r="G37" s="6">
        <f t="shared" ref="G37" si="223">+F37+(G36/G35)</f>
        <v>50</v>
      </c>
      <c r="H37" s="6">
        <f>+G37+(H36/H35)</f>
        <v>50</v>
      </c>
      <c r="I37" s="6">
        <f>+H37+(I36/I35)</f>
        <v>50</v>
      </c>
      <c r="J37" s="6">
        <f t="shared" ref="J37" si="224">+I37+(J36/J35)</f>
        <v>232.68774225536421</v>
      </c>
      <c r="K37" s="6">
        <f t="shared" ref="K37" si="225">+J37+(K36/K35)</f>
        <v>232.68774225536421</v>
      </c>
      <c r="L37" s="6">
        <f t="shared" ref="L37" si="226">+K37+(L36/L35)</f>
        <v>232.68774225536421</v>
      </c>
      <c r="M37" s="6">
        <f>+L37+(M36/M35)</f>
        <v>232.68774225536421</v>
      </c>
      <c r="N37" s="6">
        <f t="shared" ref="N37" si="227">+M37+(N36/N35)</f>
        <v>232.68774225536421</v>
      </c>
      <c r="O37" s="6">
        <f t="shared" ref="O37" si="228">+N37+(O36/O35)</f>
        <v>232.68774225536421</v>
      </c>
      <c r="P37" s="6">
        <f t="shared" ref="P37" si="229">+O37+(P36/P35)</f>
        <v>232.68774225536421</v>
      </c>
      <c r="Q37" s="6">
        <f>+P37+(Q36/Q35)</f>
        <v>232.68774225536421</v>
      </c>
      <c r="R37" s="6">
        <f t="shared" ref="R37" si="230">+Q37+(R36/R35)</f>
        <v>232.68774225536421</v>
      </c>
      <c r="S37" s="6">
        <f t="shared" ref="S37" si="231">+R37+(S36/S35)</f>
        <v>232.68774225536421</v>
      </c>
      <c r="T37" s="6">
        <f t="shared" ref="T37" si="232">+S37+(T36/T35)</f>
        <v>232.68774225536421</v>
      </c>
      <c r="U37" s="6">
        <f>+T37+(U36/U35)</f>
        <v>232.68774225536421</v>
      </c>
      <c r="V37" s="6">
        <f t="shared" ref="V37" si="233">+U37+(V36/V35)</f>
        <v>232.68774225536421</v>
      </c>
      <c r="W37" s="6">
        <f t="shared" ref="W37" si="234">+V37+(W36/W35)</f>
        <v>232.68774225536421</v>
      </c>
      <c r="X37" s="6">
        <f t="shared" ref="X37" si="235">+W37+(X36/X35)</f>
        <v>232.68774225536421</v>
      </c>
      <c r="Y37" s="6">
        <f t="shared" ref="Y37" si="236">+X37+(Y36/Y35)</f>
        <v>232.68774225536421</v>
      </c>
      <c r="Z37" s="6">
        <f>+Y37+(Z36/Z35)</f>
        <v>232.68774225536421</v>
      </c>
      <c r="AA37" s="6">
        <f t="shared" ref="AA37" si="237">+Z37+(AA36/AA35)</f>
        <v>232.68774225536421</v>
      </c>
      <c r="AB37" s="6">
        <f t="shared" ref="AB37" si="238">+AA37+(AB36/AB35)</f>
        <v>232.68774225536421</v>
      </c>
      <c r="AC37" s="6">
        <f t="shared" ref="AC37" si="239">+AB37+(AC36/AC35)</f>
        <v>232.68774225536421</v>
      </c>
      <c r="AD37" s="6">
        <f>+AC37+(AD36/AD35)</f>
        <v>232.68774225536421</v>
      </c>
      <c r="AE37" s="6">
        <f t="shared" ref="AE37" si="240">+AD37+(AE36/AE35)</f>
        <v>232.68774225536421</v>
      </c>
      <c r="AF37" s="6">
        <f t="shared" ref="AF37" si="241">+AE37+(AF36/AF35)</f>
        <v>232.68774225536421</v>
      </c>
      <c r="AG37" s="6">
        <f t="shared" ref="AG37" si="242">+AF37+(AG36/AG35)</f>
        <v>232.68774225536421</v>
      </c>
      <c r="AH37" s="6">
        <f t="shared" ref="AH37" si="243">+AG37+(AH36/AH35)</f>
        <v>232.68774225536421</v>
      </c>
      <c r="AI37" s="6">
        <f t="shared" ref="AI37" si="244">+AH37+(AI36/AI35)</f>
        <v>232.68774225536421</v>
      </c>
      <c r="AJ37" s="6">
        <f t="shared" ref="AJ37" si="245">+AI37+(AJ36/AJ35)</f>
        <v>232.68774225536421</v>
      </c>
      <c r="AK37" s="6">
        <f t="shared" ref="AK37" si="246">+AJ37+(AK36/AK35)</f>
        <v>232.68774225536421</v>
      </c>
      <c r="AL37" s="6">
        <f t="shared" ref="AL37" si="247">+AK37+(AL36/AL35)</f>
        <v>232.68774225536421</v>
      </c>
      <c r="AM37" s="6">
        <f t="shared" ref="AM37" si="248">+AL37+(AM36/AM35)</f>
        <v>232.68774225536421</v>
      </c>
      <c r="AN37" s="6">
        <f t="shared" ref="AN37" si="249">+AM37+(AN36/AN35)</f>
        <v>232.68774225536421</v>
      </c>
      <c r="AO37" s="6">
        <f t="shared" ref="AO37" si="250">+AN37+(AO36/AO35)</f>
        <v>232.68774225536421</v>
      </c>
      <c r="AP37" s="6">
        <f t="shared" ref="AP37" si="251">+AO37+(AP36/AP35)</f>
        <v>232.68774225536421</v>
      </c>
      <c r="AQ37" s="6">
        <f t="shared" ref="AQ37" si="252">+AP37+(AQ36/AQ35)</f>
        <v>232.68774225536421</v>
      </c>
      <c r="AR37" s="6">
        <f t="shared" ref="AR37" si="253">+AQ37+(AR36/AR35)</f>
        <v>232.68774225536421</v>
      </c>
      <c r="AS37" s="6">
        <f t="shared" ref="AS37" si="254">+AR37+(AS36/AS35)</f>
        <v>232.68774225536421</v>
      </c>
      <c r="AT37" s="6">
        <f t="shared" ref="AT37" si="255">+AS37+(AT36/AT35)</f>
        <v>232.68774225536421</v>
      </c>
      <c r="AU37" s="6">
        <f t="shared" ref="AU37" si="256">+AT37+(AU36/AU35)</f>
        <v>232.68774225536421</v>
      </c>
      <c r="AV37" s="6">
        <f t="shared" ref="AV37" si="257">+AU37+(AV36/AV35)</f>
        <v>232.68774225536421</v>
      </c>
      <c r="AW37" s="6">
        <f t="shared" ref="AW37" si="258">+AV37+(AW36/AW35)</f>
        <v>232.68774225536421</v>
      </c>
      <c r="AX37" s="6">
        <f t="shared" ref="AX37" si="259">+AW37+(AX36/AX35)</f>
        <v>232.68774225536421</v>
      </c>
      <c r="AY37" s="6">
        <f t="shared" ref="AY37" si="260">+AX37+(AY36/AY35)</f>
        <v>232.68774225536421</v>
      </c>
      <c r="AZ37" s="6">
        <f t="shared" ref="AZ37" si="261">+AY37+(AZ36/AZ35)</f>
        <v>232.68774225536421</v>
      </c>
      <c r="BA37" s="15">
        <f t="shared" ref="BA37" si="262">+AZ37+(BA36/BA35)</f>
        <v>232.68774225536421</v>
      </c>
    </row>
    <row r="38" spans="1:53" ht="16" thickBot="1" x14ac:dyDescent="0.25">
      <c r="A38" s="22"/>
      <c r="B38" s="16" t="s">
        <v>17</v>
      </c>
      <c r="C38" s="17">
        <f>+C37*C35</f>
        <v>1.8689999999999998</v>
      </c>
      <c r="D38" s="17">
        <f>+D37*D35</f>
        <v>1.7749999999999999</v>
      </c>
      <c r="E38" s="17">
        <f t="shared" ref="E38:BA38" si="263">+E37*E35</f>
        <v>1.7749999999999999</v>
      </c>
      <c r="F38" s="17">
        <f t="shared" si="263"/>
        <v>1.7749999999999999</v>
      </c>
      <c r="G38" s="17">
        <f t="shared" si="263"/>
        <v>1.7749999999999999</v>
      </c>
      <c r="H38" s="17">
        <f t="shared" si="263"/>
        <v>2.7369105</v>
      </c>
      <c r="I38" s="17">
        <f t="shared" si="263"/>
        <v>2.7369105</v>
      </c>
      <c r="J38" s="17">
        <f t="shared" si="263"/>
        <v>12.7369105</v>
      </c>
      <c r="K38" s="17">
        <f t="shared" si="263"/>
        <v>12.7369105</v>
      </c>
      <c r="L38" s="17">
        <f t="shared" si="263"/>
        <v>12.7369105</v>
      </c>
      <c r="M38" s="17">
        <f t="shared" si="263"/>
        <v>16.053127338197577</v>
      </c>
      <c r="N38" s="17">
        <f t="shared" si="263"/>
        <v>16.053127338197577</v>
      </c>
      <c r="O38" s="17">
        <f t="shared" si="263"/>
        <v>16.053127338197577</v>
      </c>
      <c r="P38" s="17">
        <f t="shared" si="263"/>
        <v>16.053127338197577</v>
      </c>
      <c r="Q38" s="17">
        <f t="shared" si="263"/>
        <v>14.810574794553931</v>
      </c>
      <c r="R38" s="17">
        <f t="shared" si="263"/>
        <v>14.810574794553931</v>
      </c>
      <c r="S38" s="17">
        <f t="shared" si="263"/>
        <v>14.810574794553931</v>
      </c>
      <c r="T38" s="17">
        <f t="shared" si="263"/>
        <v>14.810574794553931</v>
      </c>
      <c r="U38" s="17">
        <f t="shared" si="263"/>
        <v>14.077608406449535</v>
      </c>
      <c r="V38" s="17">
        <f t="shared" si="263"/>
        <v>14.077608406449535</v>
      </c>
      <c r="W38" s="17">
        <f t="shared" si="263"/>
        <v>14.077608406449535</v>
      </c>
      <c r="X38" s="17">
        <f t="shared" si="263"/>
        <v>14.077608406449535</v>
      </c>
      <c r="Y38" s="17">
        <f t="shared" si="263"/>
        <v>14.077608406449535</v>
      </c>
      <c r="Z38" s="17">
        <f t="shared" si="263"/>
        <v>15.264315891951894</v>
      </c>
      <c r="AA38" s="17">
        <f t="shared" si="263"/>
        <v>15.264315891951894</v>
      </c>
      <c r="AB38" s="17">
        <f t="shared" si="263"/>
        <v>15.264315891951894</v>
      </c>
      <c r="AC38" s="17">
        <f t="shared" si="263"/>
        <v>15.264315891951894</v>
      </c>
      <c r="AD38" s="17">
        <f t="shared" si="263"/>
        <v>20.639402738050805</v>
      </c>
      <c r="AE38" s="17">
        <f t="shared" si="263"/>
        <v>24.734707001745218</v>
      </c>
      <c r="AF38" s="17">
        <f t="shared" si="263"/>
        <v>24.734707001745218</v>
      </c>
      <c r="AG38" s="17">
        <f t="shared" si="263"/>
        <v>25.828339390345427</v>
      </c>
      <c r="AH38" s="17">
        <f t="shared" si="263"/>
        <v>43.745295544008471</v>
      </c>
      <c r="AI38" s="17">
        <f t="shared" si="263"/>
        <v>66.083318800523429</v>
      </c>
      <c r="AJ38" s="17">
        <f t="shared" si="263"/>
        <v>61.662251697671522</v>
      </c>
      <c r="AK38" s="17">
        <f t="shared" si="263"/>
        <v>59.102686532862514</v>
      </c>
      <c r="AL38" s="17">
        <f t="shared" si="263"/>
        <v>57.473872337074958</v>
      </c>
      <c r="AM38" s="17">
        <f t="shared" si="263"/>
        <v>55.146994914521315</v>
      </c>
      <c r="AN38" s="17">
        <f t="shared" si="263"/>
        <v>51.889366522946219</v>
      </c>
      <c r="AO38" s="17">
        <f t="shared" si="263"/>
        <v>49.79517684264794</v>
      </c>
      <c r="AP38" s="17">
        <f t="shared" si="263"/>
        <v>50.958615553924766</v>
      </c>
      <c r="AQ38" s="17">
        <f t="shared" si="263"/>
        <v>60.964188470905427</v>
      </c>
      <c r="AR38" s="17">
        <f t="shared" si="263"/>
        <v>87.723278830272307</v>
      </c>
      <c r="AS38" s="17">
        <f t="shared" si="263"/>
        <v>126.02368120550526</v>
      </c>
      <c r="AT38" s="17">
        <f t="shared" si="263"/>
        <v>152.52681504839123</v>
      </c>
      <c r="AU38" s="17">
        <f t="shared" si="263"/>
        <v>170.32742733092661</v>
      </c>
      <c r="AV38" s="17">
        <f t="shared" si="263"/>
        <v>177.30805959858753</v>
      </c>
      <c r="AW38" s="17">
        <f t="shared" si="263"/>
        <v>191.96738736067547</v>
      </c>
      <c r="AX38" s="17">
        <f t="shared" si="263"/>
        <v>191.96738736067547</v>
      </c>
      <c r="AY38" s="17">
        <f t="shared" si="263"/>
        <v>218.9591654622977</v>
      </c>
      <c r="AZ38" s="17">
        <f t="shared" si="263"/>
        <v>237.34149710047151</v>
      </c>
      <c r="BA38" s="18">
        <f t="shared" si="263"/>
        <v>290.16161459243921</v>
      </c>
    </row>
    <row r="39" spans="1:53" ht="4.5" customHeight="1" x14ac:dyDescent="0.2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</row>
    <row r="40" spans="1:53" x14ac:dyDescent="0.2">
      <c r="A40" s="23"/>
      <c r="B40" s="2" t="s">
        <v>13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spans="1:53" x14ac:dyDescent="0.2">
      <c r="A41" s="23"/>
      <c r="B41" s="2" t="s">
        <v>14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spans="1:53" x14ac:dyDescent="0.2">
      <c r="A42" s="23"/>
      <c r="B42" s="2" t="s">
        <v>15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1:53" x14ac:dyDescent="0.2">
      <c r="A43" s="23"/>
      <c r="B43" s="2" t="s">
        <v>16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spans="1:53" x14ac:dyDescent="0.2">
      <c r="A44" s="23"/>
      <c r="B44" s="2" t="s">
        <v>17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spans="1:53" x14ac:dyDescent="0.2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</row>
    <row r="46" spans="1:53" x14ac:dyDescent="0.2">
      <c r="A46" s="23"/>
      <c r="B46" s="2" t="s">
        <v>13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spans="1:53" x14ac:dyDescent="0.2">
      <c r="A47" s="23"/>
      <c r="B47" s="2" t="s">
        <v>14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1:53" x14ac:dyDescent="0.2">
      <c r="A48" s="23"/>
      <c r="B48" s="2" t="s">
        <v>15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spans="1:53" x14ac:dyDescent="0.2">
      <c r="A49" s="23"/>
      <c r="B49" s="2" t="s">
        <v>16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spans="1:53" x14ac:dyDescent="0.2">
      <c r="A50" s="23"/>
      <c r="B50" s="2" t="s">
        <v>17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</sheetData>
  <mergeCells count="9">
    <mergeCell ref="A35:A38"/>
    <mergeCell ref="A40:A44"/>
    <mergeCell ref="A46:A50"/>
    <mergeCell ref="A5:A8"/>
    <mergeCell ref="A10:A13"/>
    <mergeCell ref="A15:A18"/>
    <mergeCell ref="A20:A23"/>
    <mergeCell ref="A25:A28"/>
    <mergeCell ref="A30:A33"/>
  </mergeCells>
  <conditionalFormatting sqref="C6:BA6">
    <cfRule type="colorScale" priority="1">
      <colorScale>
        <cfvo type="num" val="&quot;&gt;0&quot;"/>
        <cfvo type="num" val="0"/>
        <color rgb="FF92D050"/>
        <color theme="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V30" sqref="V30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F38" sqref="F38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Introduccion</vt:lpstr>
      <vt:lpstr>Proyeccion</vt:lpstr>
      <vt:lpstr>BTC</vt:lpstr>
      <vt:lpstr>ETH</vt:lpstr>
      <vt:lpstr>LTC</vt:lpstr>
      <vt:lpstr>XRP</vt:lpstr>
      <vt:lpstr>ADA</vt:lpstr>
      <vt:lpstr>Tube</vt:lpstr>
      <vt:lpstr>PPT</vt:lpstr>
      <vt:lpstr>Sheet9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Guerrero, Jesus</dc:creator>
  <cp:keywords/>
  <dc:description/>
  <cp:lastModifiedBy>-meMo- guerrero</cp:lastModifiedBy>
  <cp:revision/>
  <dcterms:created xsi:type="dcterms:W3CDTF">2018-07-22T04:36:59Z</dcterms:created>
  <dcterms:modified xsi:type="dcterms:W3CDTF">2019-06-26T18:56:22Z</dcterms:modified>
  <cp:category/>
  <cp:contentStatus/>
</cp:coreProperties>
</file>